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D\UPBJJ 2019\DATA WEBSITE UT\"/>
    </mc:Choice>
  </mc:AlternateContent>
  <workbookProtection workbookAlgorithmName="SHA-512" workbookHashValue="SDehn4Z/3pZUzIrOJuziKDSEMiNUYvBB5+R4JD7PJAb435qG87FiCoXky8A2JAULumVPe9xt+OiXt6XJgObWDw==" workbookSaltValue="9SObGW6r0BPxuUE3hh+cCA==" workbookSpinCount="100000" lockStructure="1"/>
  <bookViews>
    <workbookView xWindow="0" yWindow="0" windowWidth="20490" windowHeight="7755" activeTab="1"/>
  </bookViews>
  <sheets>
    <sheet name="Nilai Tugas TTM" sheetId="1" r:id="rId1"/>
    <sheet name="Nilai Partisipasi TTM(isi awal)" sheetId="2" r:id="rId2"/>
  </sheets>
  <externalReferences>
    <externalReference r:id="rId3"/>
  </externalReferences>
  <definedNames>
    <definedName name="_xlnm.Print_Area" localSheetId="0">'Nilai Tugas TTM'!$A$1:$M$66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2" l="1"/>
  <c r="H50" i="2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G48" i="1"/>
  <c r="F48" i="1"/>
  <c r="B48" i="1"/>
  <c r="K48" i="1"/>
  <c r="L48" i="1"/>
  <c r="M48" i="1" s="1"/>
  <c r="L47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K47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F47" i="1"/>
  <c r="G47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B47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4" i="1"/>
  <c r="B15" i="1"/>
  <c r="B16" i="1"/>
  <c r="B13" i="1"/>
  <c r="F13" i="1"/>
  <c r="G13" i="1"/>
  <c r="L14" i="1"/>
  <c r="L18" i="1"/>
  <c r="L26" i="1"/>
  <c r="M26" i="1" s="1"/>
  <c r="L13" i="1"/>
  <c r="H16" i="2"/>
  <c r="H17" i="2"/>
  <c r="H18" i="2"/>
  <c r="H19" i="2"/>
  <c r="K19" i="2" s="1"/>
  <c r="L17" i="1" s="1"/>
  <c r="H20" i="2"/>
  <c r="H21" i="2"/>
  <c r="H22" i="2"/>
  <c r="H23" i="2"/>
  <c r="K23" i="2" s="1"/>
  <c r="L21" i="1" s="1"/>
  <c r="H24" i="2"/>
  <c r="H25" i="2"/>
  <c r="H26" i="2"/>
  <c r="H27" i="2"/>
  <c r="K27" i="2" s="1"/>
  <c r="L25" i="1" s="1"/>
  <c r="H28" i="2"/>
  <c r="H29" i="2"/>
  <c r="H30" i="2"/>
  <c r="H31" i="2"/>
  <c r="K31" i="2" s="1"/>
  <c r="L29" i="1" s="1"/>
  <c r="H32" i="2"/>
  <c r="K32" i="2" s="1"/>
  <c r="L30" i="1" s="1"/>
  <c r="H33" i="2"/>
  <c r="H34" i="2"/>
  <c r="K34" i="2"/>
  <c r="L32" i="1" s="1"/>
  <c r="K33" i="2"/>
  <c r="L31" i="1" s="1"/>
  <c r="M31" i="1" s="1"/>
  <c r="K30" i="2"/>
  <c r="L28" i="1" s="1"/>
  <c r="M28" i="1" s="1"/>
  <c r="K29" i="2"/>
  <c r="L27" i="1" s="1"/>
  <c r="K28" i="2"/>
  <c r="K26" i="2"/>
  <c r="L24" i="1" s="1"/>
  <c r="K25" i="2"/>
  <c r="L23" i="1" s="1"/>
  <c r="M23" i="1" s="1"/>
  <c r="K24" i="2"/>
  <c r="L22" i="1" s="1"/>
  <c r="K22" i="2"/>
  <c r="L20" i="1" s="1"/>
  <c r="K21" i="2"/>
  <c r="L19" i="1" s="1"/>
  <c r="M19" i="1" s="1"/>
  <c r="K20" i="2"/>
  <c r="K18" i="2"/>
  <c r="L16" i="1" s="1"/>
  <c r="K17" i="2"/>
  <c r="L15" i="1" s="1"/>
  <c r="K16" i="2"/>
  <c r="H15" i="2"/>
  <c r="K15" i="2" s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M15" i="1" l="1"/>
  <c r="M20" i="1"/>
  <c r="M32" i="1"/>
  <c r="M29" i="1"/>
  <c r="M25" i="1"/>
  <c r="M21" i="1"/>
  <c r="M17" i="1"/>
  <c r="M13" i="1"/>
  <c r="M14" i="1"/>
  <c r="M24" i="1"/>
  <c r="M30" i="1"/>
  <c r="M18" i="1"/>
  <c r="M16" i="1"/>
  <c r="M22" i="1"/>
  <c r="M27" i="1"/>
</calcChain>
</file>

<file path=xl/comments1.xml><?xml version="1.0" encoding="utf-8"?>
<comments xmlns="http://schemas.openxmlformats.org/spreadsheetml/2006/main">
  <authors>
    <author>Universitas Terbuka</author>
  </authors>
  <commentList>
    <comment ref="A50" authorId="0" shapeId="0">
      <text>
        <r>
          <rPr>
            <b/>
            <sz val="9"/>
            <color indexed="81"/>
            <rFont val="Tahoma"/>
            <charset val="1"/>
          </rPr>
          <t>Universitas Terbuka:</t>
        </r>
        <r>
          <rPr>
            <sz val="9"/>
            <color indexed="81"/>
            <rFont val="Tahoma"/>
            <charset val="1"/>
          </rPr>
          <t xml:space="preserve">
MOHON DIHAPUS SESUAIKAN SAJA MAHASISWA NYA</t>
        </r>
      </text>
    </comment>
    <comment ref="A52" authorId="0" shapeId="0">
      <text>
        <r>
          <rPr>
            <b/>
            <sz val="9"/>
            <color indexed="81"/>
            <rFont val="Tahoma"/>
            <charset val="1"/>
          </rPr>
          <t>Universitas Terbuka:</t>
        </r>
        <r>
          <rPr>
            <sz val="9"/>
            <color indexed="81"/>
            <rFont val="Tahoma"/>
            <charset val="1"/>
          </rPr>
          <t xml:space="preserve">
MOHON DI HAPUS APABILA JUMLAH MAHASISWA HANYA 20 (DISESUAIKAN SAJA)</t>
        </r>
      </text>
    </comment>
  </commentList>
</comments>
</file>

<file path=xl/sharedStrings.xml><?xml version="1.0" encoding="utf-8"?>
<sst xmlns="http://schemas.openxmlformats.org/spreadsheetml/2006/main" count="126" uniqueCount="64">
  <si>
    <r>
      <t>BB03-RK06</t>
    </r>
    <r>
      <rPr>
        <b/>
        <sz val="10"/>
        <color rgb="FF0000FF"/>
        <rFont val="Arial Narrow"/>
        <family val="2"/>
      </rPr>
      <t>a</t>
    </r>
    <r>
      <rPr>
        <b/>
        <sz val="10"/>
        <color theme="1"/>
        <rFont val="Arial Narrow"/>
        <family val="2"/>
      </rPr>
      <t>-RII.</t>
    </r>
    <r>
      <rPr>
        <b/>
        <sz val="10"/>
        <color rgb="FF0000FF"/>
        <rFont val="Arial Narrow"/>
        <family val="2"/>
      </rPr>
      <t>2</t>
    </r>
  </si>
  <si>
    <t>5 Januari 2018</t>
  </si>
  <si>
    <t>REKAP NILAI TUGAS TUTORIAL TATAP MUKA</t>
  </si>
  <si>
    <t>UPBJJ-UT</t>
  </si>
  <si>
    <t>:</t>
  </si>
  <si>
    <t>Semester</t>
  </si>
  <si>
    <t xml:space="preserve">: </t>
  </si>
  <si>
    <t>Program Studi</t>
  </si>
  <si>
    <t>Nama Tutor</t>
  </si>
  <si>
    <t>Kode Matakuliah</t>
  </si>
  <si>
    <t>ID tutor</t>
  </si>
  <si>
    <t>Nama mata kuliah</t>
  </si>
  <si>
    <t>Pokjar</t>
  </si>
  <si>
    <t>Masa Ujian</t>
  </si>
  <si>
    <t>Kelas</t>
  </si>
  <si>
    <t>NO</t>
  </si>
  <si>
    <t>NAMA MAHASISWA</t>
  </si>
  <si>
    <t>NIM</t>
  </si>
  <si>
    <t>KEHADIRAN</t>
  </si>
  <si>
    <t xml:space="preserve">Nilai Tugas Tutorial </t>
  </si>
  <si>
    <t>NTT</t>
  </si>
  <si>
    <t>NP</t>
  </si>
  <si>
    <t>NT</t>
  </si>
  <si>
    <t>dst</t>
  </si>
  <si>
    <t>Keterangan:</t>
  </si>
  <si>
    <t>-</t>
  </si>
  <si>
    <t>Nilai Tugas Tutorial (NTT)</t>
  </si>
  <si>
    <t>Nilai rata-rata Tugas Tutorial (dihitung berdasarkan BB03-PK01 Petunjuk Kerja Tutor )</t>
  </si>
  <si>
    <t>Nilai Partisipasi (NP)</t>
  </si>
  <si>
    <t>Nilai Partisipasi</t>
  </si>
  <si>
    <t>Nilai Tutorial (NT)</t>
  </si>
  <si>
    <t>Nilai Tugas Tutorial dihitung dengan rumus ( 3P + 7 NTT)/10</t>
  </si>
  <si>
    <t>Catatan:</t>
  </si>
  <si>
    <t xml:space="preserve">- </t>
  </si>
  <si>
    <t>Kesalahan dalam mengisi kode dan nama mata kuliah serta NIM mahasiswa akan menyebabkan nilai mahasiswa tidak dapat diproses</t>
  </si>
  <si>
    <r>
      <t>Apabila lembar Nilai Partisipasi Tutorial Tatap Muka tidak ditandatangani oleh tutor maka nilai tidak akan di-</t>
    </r>
    <r>
      <rPr>
        <i/>
        <sz val="10"/>
        <color rgb="FF0000FF"/>
        <rFont val="Arial Narrow"/>
        <family val="2"/>
      </rPr>
      <t>entry</t>
    </r>
    <r>
      <rPr>
        <sz val="10"/>
        <color rgb="FF0000FF"/>
        <rFont val="Arial Narrow"/>
        <family val="2"/>
      </rPr>
      <t xml:space="preserve"> oleh petugas </t>
    </r>
    <r>
      <rPr>
        <i/>
        <sz val="10"/>
        <color rgb="FF0000FF"/>
        <rFont val="Arial Narrow"/>
        <family val="2"/>
      </rPr>
      <t>entry</t>
    </r>
    <r>
      <rPr>
        <sz val="10"/>
        <color rgb="FF0000FF"/>
        <rFont val="Arial Narrow"/>
        <family val="2"/>
      </rPr>
      <t xml:space="preserve"> nilai</t>
    </r>
  </si>
  <si>
    <t>Lembar Nilai Partisipasi Tutorial Tatap Muka harus dilampirkan pada saat penyerahan nilai dan kelengkapan tutorial ke UPBJJ-UT</t>
  </si>
  <si>
    <t>Mengetahui,</t>
  </si>
  <si>
    <t>…………….,.................. 20…</t>
  </si>
  <si>
    <t>Kepala UPBJJ-UT ….</t>
  </si>
  <si>
    <t>Tutor,</t>
  </si>
  <si>
    <t xml:space="preserve">Nama </t>
  </si>
  <si>
    <t>Nama Lengkap dan gelar</t>
  </si>
  <si>
    <t>NIP</t>
  </si>
  <si>
    <r>
      <t>BB03-RK06</t>
    </r>
    <r>
      <rPr>
        <b/>
        <sz val="10"/>
        <color rgb="FFFF0000"/>
        <rFont val="Arial Narrow"/>
        <family val="2"/>
      </rPr>
      <t>c-</t>
    </r>
    <r>
      <rPr>
        <b/>
        <sz val="10"/>
        <color theme="1"/>
        <rFont val="Arial Narrow"/>
        <family val="2"/>
      </rPr>
      <t>RII.</t>
    </r>
    <r>
      <rPr>
        <b/>
        <sz val="10"/>
        <color rgb="FFFF0000"/>
        <rFont val="Arial Narrow"/>
        <family val="2"/>
      </rPr>
      <t>1</t>
    </r>
  </si>
  <si>
    <r>
      <t xml:space="preserve">NILAI PARTISIPASI </t>
    </r>
    <r>
      <rPr>
        <b/>
        <sz val="14"/>
        <color rgb="FFFF0000"/>
        <rFont val="Arial Narrow"/>
        <family val="2"/>
      </rPr>
      <t>TUTORIAL TATAP MUKA</t>
    </r>
  </si>
  <si>
    <t>Kode Pos Pokjar</t>
  </si>
  <si>
    <t>Nilai Kehadiran (NH) 40%</t>
  </si>
  <si>
    <t>Nilai Keaktifan (NA) 30%</t>
  </si>
  <si>
    <t>Nilai Tugas Partisipas (NTP) 30%</t>
  </si>
  <si>
    <t>Nur Ajijah</t>
  </si>
  <si>
    <t xml:space="preserve">Nilai Partisipasi (NP) </t>
  </si>
  <si>
    <t>40% (NH) + 30% (NA) + 30% (NTP)</t>
  </si>
  <si>
    <t>Nilai Kehadiran (NH)</t>
  </si>
  <si>
    <t>(Jumlah kehadiran X 100):8</t>
  </si>
  <si>
    <t xml:space="preserve"> </t>
  </si>
  <si>
    <t>Nilai Keaktifan (NA)</t>
  </si>
  <si>
    <t>Rerata keaktifan selama mengikuti tutorial</t>
  </si>
  <si>
    <t>Nilai Tugas Partisipasi (NTP)</t>
  </si>
  <si>
    <t>Rata-rata nilai Tugas Partisipasi</t>
  </si>
  <si>
    <r>
      <t>Apabila lembar Nilai Partisipasi Tutorial Tatap Muka tidak ditandatangani oleh tutor maka nilai tidak akan di-</t>
    </r>
    <r>
      <rPr>
        <i/>
        <sz val="10"/>
        <color rgb="FFFF0000"/>
        <rFont val="Arial Narrow"/>
        <family val="2"/>
      </rPr>
      <t>entry</t>
    </r>
    <r>
      <rPr>
        <sz val="10"/>
        <color rgb="FFFF0000"/>
        <rFont val="Arial Narrow"/>
        <family val="2"/>
      </rPr>
      <t xml:space="preserve"> oleh petugas </t>
    </r>
    <r>
      <rPr>
        <i/>
        <sz val="10"/>
        <color rgb="FFFF0000"/>
        <rFont val="Arial Narrow"/>
        <family val="2"/>
      </rPr>
      <t>entry</t>
    </r>
    <r>
      <rPr>
        <sz val="10"/>
        <color rgb="FFFF0000"/>
        <rFont val="Arial Narrow"/>
        <family val="2"/>
      </rPr>
      <t xml:space="preserve"> nilai</t>
    </r>
  </si>
  <si>
    <t>Mengetahui</t>
  </si>
  <si>
    <t>…………..,…………… 20...</t>
  </si>
  <si>
    <t>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</si>
</sst>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21]dd\ mmmm\ yyyy;@"/>
  </numFmts>
  <fonts count="16" x14ac:knownFonts="1">
    <font>
      <sz val="11"/>
      <color theme="1"/>
      <name val="Calibri"/>
      <family val="2"/>
      <charset val="1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FF"/>
      <name val="Arial Narrow"/>
      <family val="2"/>
    </font>
    <font>
      <sz val="10"/>
      <color rgb="FFFF0000"/>
      <name val="Arial Narrow"/>
      <family val="2"/>
    </font>
    <font>
      <sz val="10"/>
      <color rgb="FF0000FF"/>
      <name val="Arial Narrow"/>
      <family val="2"/>
    </font>
    <font>
      <sz val="12"/>
      <color theme="1"/>
      <name val="Arial Narrow"/>
      <family val="2"/>
    </font>
    <font>
      <i/>
      <sz val="10"/>
      <color rgb="FF0000FF"/>
      <name val="Arial Narrow"/>
      <family val="2"/>
    </font>
    <font>
      <b/>
      <sz val="10"/>
      <color rgb="FFFF0000"/>
      <name val="Arial Narrow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i/>
      <sz val="10"/>
      <color rgb="FFFF0000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5" fontId="3" fillId="0" borderId="3" xfId="0" quotePrefix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5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/>
    </xf>
    <xf numFmtId="0" fontId="2" fillId="0" borderId="0" xfId="0" applyFont="1"/>
    <xf numFmtId="0" fontId="1" fillId="0" borderId="0" xfId="0" quotePrefix="1" applyFont="1" applyAlignment="1">
      <alignment horizontal="right" vertical="top"/>
    </xf>
    <xf numFmtId="0" fontId="5" fillId="0" borderId="0" xfId="0" applyFont="1"/>
    <xf numFmtId="0" fontId="6" fillId="0" borderId="0" xfId="0" quotePrefix="1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164" fontId="8" fillId="0" borderId="5" xfId="0" quotePrefix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11" fillId="0" borderId="0" xfId="0" applyFont="1"/>
    <xf numFmtId="0" fontId="2" fillId="0" borderId="0" xfId="0" applyFont="1" applyAlignment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</xdr:row>
      <xdr:rowOff>0</xdr:rowOff>
    </xdr:from>
    <xdr:to>
      <xdr:col>14</xdr:col>
      <xdr:colOff>238125</xdr:colOff>
      <xdr:row>3</xdr:row>
      <xdr:rowOff>38100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5EFBA353-8B20-441B-9684-6971C3477526}"/>
            </a:ext>
          </a:extLst>
        </xdr:cNvPr>
        <xdr:cNvCxnSpPr/>
      </xdr:nvCxnSpPr>
      <xdr:spPr>
        <a:xfrm>
          <a:off x="7610475" y="161925"/>
          <a:ext cx="828675" cy="371475"/>
        </a:xfrm>
        <a:prstGeom prst="straightConnector1">
          <a:avLst/>
        </a:prstGeom>
        <a:ln w="571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266700</xdr:colOff>
      <xdr:row>2</xdr:row>
      <xdr:rowOff>0</xdr:rowOff>
    </xdr:from>
    <xdr:to>
      <xdr:col>18</xdr:col>
      <xdr:colOff>57150</xdr:colOff>
      <xdr:row>5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EB26ECFD-B9E0-498E-BFD7-B9657DAB89EB}"/>
            </a:ext>
          </a:extLst>
        </xdr:cNvPr>
        <xdr:cNvSpPr txBox="1"/>
      </xdr:nvSpPr>
      <xdr:spPr>
        <a:xfrm>
          <a:off x="8467725" y="333375"/>
          <a:ext cx="222885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d-ID" sz="1100"/>
            <a:t>kode ini</a:t>
          </a:r>
          <a:r>
            <a:rPr lang="id-ID" sz="1100" baseline="0"/>
            <a:t> </a:t>
          </a:r>
          <a:r>
            <a:rPr lang="id-ID" sz="1100"/>
            <a:t>harus ditulis karena bisa menjadi temuan saat audit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D/UPBJJ%202019/BBLBA%202019/20191/Pedoman_ISO_terkait_Tutorial_(bagian_2)/15.%20BB03-RK06a-RII.2%20&amp;%20RK06c-RII.1%20Rekap%20Nilai%20Tugas%20TTM%20-%20Nilai%20Partisipasi%20TTM%20(5%20Jan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lai Tugas TTM"/>
      <sheetName val="Nilai Partisipasi TTM"/>
    </sheetNames>
    <sheetDataSet>
      <sheetData sheetId="0"/>
      <sheetData sheetId="1">
        <row r="15">
          <cell r="B15" t="str">
            <v>Nur Ajijah</v>
          </cell>
        </row>
        <row r="16">
          <cell r="G16"/>
        </row>
        <row r="17">
          <cell r="G17"/>
        </row>
        <row r="18">
          <cell r="G18"/>
        </row>
        <row r="19">
          <cell r="G19"/>
        </row>
        <row r="20">
          <cell r="G20"/>
        </row>
        <row r="21">
          <cell r="G21"/>
        </row>
        <row r="22">
          <cell r="G22"/>
        </row>
        <row r="23">
          <cell r="G23"/>
        </row>
        <row r="24">
          <cell r="G24"/>
        </row>
        <row r="25">
          <cell r="G25"/>
        </row>
        <row r="26">
          <cell r="G26"/>
        </row>
        <row r="27">
          <cell r="G27"/>
        </row>
        <row r="28">
          <cell r="G28"/>
        </row>
        <row r="29">
          <cell r="G29"/>
        </row>
        <row r="30">
          <cell r="G30"/>
        </row>
        <row r="31">
          <cell r="G31"/>
        </row>
        <row r="32">
          <cell r="G32"/>
        </row>
        <row r="33">
          <cell r="G33"/>
        </row>
        <row r="34">
          <cell r="G34"/>
        </row>
        <row r="35">
          <cell r="G35"/>
        </row>
        <row r="43">
          <cell r="G43"/>
        </row>
        <row r="44">
          <cell r="G44"/>
        </row>
        <row r="45">
          <cell r="G45"/>
        </row>
        <row r="46">
          <cell r="G4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6"/>
  <sheetViews>
    <sheetView view="pageBreakPreview" topLeftCell="A7" zoomScaleSheetLayoutView="100" workbookViewId="0">
      <selection activeCell="M32" sqref="M32:M48"/>
    </sheetView>
  </sheetViews>
  <sheetFormatPr defaultColWidth="9.140625" defaultRowHeight="12.75" x14ac:dyDescent="0.2"/>
  <cols>
    <col min="1" max="1" width="6.140625" style="1" customWidth="1"/>
    <col min="2" max="2" width="19" style="1" customWidth="1"/>
    <col min="3" max="3" width="1.28515625" style="1" customWidth="1"/>
    <col min="4" max="4" width="9.140625" style="1"/>
    <col min="5" max="5" width="4" style="1" customWidth="1"/>
    <col min="6" max="6" width="12.42578125" style="1" customWidth="1"/>
    <col min="7" max="7" width="10.42578125" style="1" customWidth="1"/>
    <col min="8" max="10" width="6.7109375" style="1" customWidth="1"/>
    <col min="11" max="11" width="13" style="1" customWidth="1"/>
    <col min="12" max="16384" width="9.140625" style="1"/>
  </cols>
  <sheetData>
    <row r="1" spans="1:13" x14ac:dyDescent="0.2">
      <c r="L1" s="2" t="s">
        <v>0</v>
      </c>
      <c r="M1" s="3"/>
    </row>
    <row r="2" spans="1:13" ht="13.5" thickBot="1" x14ac:dyDescent="0.25">
      <c r="L2" s="4" t="s">
        <v>1</v>
      </c>
      <c r="M2" s="5"/>
    </row>
    <row r="3" spans="1:13" x14ac:dyDescent="0.2">
      <c r="L3" s="6"/>
      <c r="M3" s="7"/>
    </row>
    <row r="4" spans="1:13" x14ac:dyDescent="0.2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2">
      <c r="A5" s="9" t="s">
        <v>3</v>
      </c>
      <c r="B5" s="9"/>
      <c r="C5" s="1" t="s">
        <v>4</v>
      </c>
      <c r="K5" s="1" t="s">
        <v>5</v>
      </c>
      <c r="L5" s="1" t="s">
        <v>6</v>
      </c>
    </row>
    <row r="6" spans="1:13" x14ac:dyDescent="0.2">
      <c r="A6" s="9" t="s">
        <v>7</v>
      </c>
      <c r="B6" s="9"/>
      <c r="C6" s="1" t="s">
        <v>4</v>
      </c>
      <c r="K6" s="1" t="s">
        <v>8</v>
      </c>
      <c r="L6" s="1" t="s">
        <v>4</v>
      </c>
    </row>
    <row r="7" spans="1:13" x14ac:dyDescent="0.2">
      <c r="A7" s="9" t="s">
        <v>9</v>
      </c>
      <c r="B7" s="9"/>
      <c r="C7" s="1" t="s">
        <v>4</v>
      </c>
      <c r="K7" s="1" t="s">
        <v>10</v>
      </c>
      <c r="L7" s="1" t="s">
        <v>6</v>
      </c>
    </row>
    <row r="8" spans="1:13" x14ac:dyDescent="0.2">
      <c r="A8" s="9" t="s">
        <v>11</v>
      </c>
      <c r="B8" s="9"/>
      <c r="C8" s="1" t="s">
        <v>4</v>
      </c>
      <c r="K8" s="10" t="s">
        <v>12</v>
      </c>
      <c r="L8" s="10" t="s">
        <v>6</v>
      </c>
    </row>
    <row r="9" spans="1:13" x14ac:dyDescent="0.2">
      <c r="A9" s="9" t="s">
        <v>13</v>
      </c>
      <c r="B9" s="9"/>
      <c r="C9" s="1" t="s">
        <v>4</v>
      </c>
      <c r="K9" s="10" t="s">
        <v>14</v>
      </c>
      <c r="L9" s="10" t="s">
        <v>6</v>
      </c>
    </row>
    <row r="11" spans="1:13" x14ac:dyDescent="0.2">
      <c r="A11" s="11" t="s">
        <v>15</v>
      </c>
      <c r="B11" s="11" t="s">
        <v>16</v>
      </c>
      <c r="C11" s="11"/>
      <c r="D11" s="11"/>
      <c r="E11" s="11"/>
      <c r="F11" s="11" t="s">
        <v>17</v>
      </c>
      <c r="G11" s="11" t="s">
        <v>18</v>
      </c>
      <c r="H11" s="11" t="s">
        <v>19</v>
      </c>
      <c r="I11" s="11"/>
      <c r="J11" s="11"/>
      <c r="K11" s="11" t="s">
        <v>20</v>
      </c>
      <c r="L11" s="12" t="s">
        <v>21</v>
      </c>
      <c r="M11" s="11" t="s">
        <v>22</v>
      </c>
    </row>
    <row r="12" spans="1:13" x14ac:dyDescent="0.2">
      <c r="A12" s="11"/>
      <c r="B12" s="11"/>
      <c r="C12" s="11"/>
      <c r="D12" s="11"/>
      <c r="E12" s="11"/>
      <c r="F12" s="11"/>
      <c r="G12" s="11"/>
      <c r="H12" s="13">
        <v>1</v>
      </c>
      <c r="I12" s="13">
        <v>2</v>
      </c>
      <c r="J12" s="13">
        <v>3</v>
      </c>
      <c r="K12" s="11"/>
      <c r="L12" s="12"/>
      <c r="M12" s="11"/>
    </row>
    <row r="13" spans="1:13" ht="20.100000000000001" customHeight="1" x14ac:dyDescent="0.2">
      <c r="A13" s="14">
        <v>1</v>
      </c>
      <c r="B13" s="15" t="str">
        <f>'Nilai Partisipasi TTM(isi awal)'!B15:E15</f>
        <v>Nur Ajijah</v>
      </c>
      <c r="C13" s="15"/>
      <c r="D13" s="15"/>
      <c r="E13" s="15"/>
      <c r="F13" s="13">
        <f>'Nilai Partisipasi TTM(isi awal)'!F15</f>
        <v>823455678</v>
      </c>
      <c r="G13" s="14">
        <f>'Nilai Partisipasi TTM(isi awal)'!G15</f>
        <v>8</v>
      </c>
      <c r="H13" s="14">
        <v>80</v>
      </c>
      <c r="I13" s="14">
        <v>90</v>
      </c>
      <c r="J13" s="14">
        <v>90</v>
      </c>
      <c r="K13" s="14">
        <f>AVERAGEA(H13:J13)</f>
        <v>86.666666666666671</v>
      </c>
      <c r="L13" s="16">
        <f>'Nilai Partisipasi TTM(isi awal)'!K15</f>
        <v>89.125</v>
      </c>
      <c r="M13" s="14">
        <f>(3*L13+7*K13)/10</f>
        <v>87.404166666666669</v>
      </c>
    </row>
    <row r="14" spans="1:13" ht="20.100000000000001" customHeight="1" x14ac:dyDescent="0.2">
      <c r="A14" s="14">
        <v>2</v>
      </c>
      <c r="B14" s="15">
        <f>'Nilai Partisipasi TTM(isi awal)'!B16:E16</f>
        <v>0</v>
      </c>
      <c r="C14" s="15"/>
      <c r="D14" s="15"/>
      <c r="E14" s="15"/>
      <c r="F14" s="13">
        <f>'Nilai Partisipasi TTM(isi awal)'!F16</f>
        <v>0</v>
      </c>
      <c r="G14" s="14">
        <f>'[1]Nilai Partisipasi TTM'!G16</f>
        <v>0</v>
      </c>
      <c r="H14" s="14"/>
      <c r="I14" s="14"/>
      <c r="J14" s="14"/>
      <c r="K14" s="14" t="e">
        <f t="shared" ref="K14:K48" si="0">AVERAGEA(H14:J14)</f>
        <v>#DIV/0!</v>
      </c>
      <c r="L14" s="16">
        <f>'Nilai Partisipasi TTM(isi awal)'!K16</f>
        <v>0</v>
      </c>
      <c r="M14" s="14" t="e">
        <f t="shared" ref="M14:M48" si="1">(3*L14+7*K14)/10</f>
        <v>#DIV/0!</v>
      </c>
    </row>
    <row r="15" spans="1:13" ht="20.100000000000001" customHeight="1" x14ac:dyDescent="0.2">
      <c r="A15" s="14">
        <v>3</v>
      </c>
      <c r="B15" s="15">
        <f>'Nilai Partisipasi TTM(isi awal)'!B17:E17</f>
        <v>0</v>
      </c>
      <c r="C15" s="15"/>
      <c r="D15" s="15"/>
      <c r="E15" s="15"/>
      <c r="F15" s="13">
        <f>'Nilai Partisipasi TTM(isi awal)'!F17</f>
        <v>0</v>
      </c>
      <c r="G15" s="14">
        <f>'[1]Nilai Partisipasi TTM'!G17</f>
        <v>0</v>
      </c>
      <c r="H15" s="14"/>
      <c r="I15" s="14"/>
      <c r="J15" s="14"/>
      <c r="K15" s="14" t="e">
        <f t="shared" si="0"/>
        <v>#DIV/0!</v>
      </c>
      <c r="L15" s="16">
        <f>'Nilai Partisipasi TTM(isi awal)'!K17</f>
        <v>0</v>
      </c>
      <c r="M15" s="14" t="e">
        <f t="shared" si="1"/>
        <v>#DIV/0!</v>
      </c>
    </row>
    <row r="16" spans="1:13" ht="20.100000000000001" customHeight="1" x14ac:dyDescent="0.2">
      <c r="A16" s="14">
        <v>4</v>
      </c>
      <c r="B16" s="15">
        <f>'Nilai Partisipasi TTM(isi awal)'!B18:E18</f>
        <v>0</v>
      </c>
      <c r="C16" s="15"/>
      <c r="D16" s="15"/>
      <c r="E16" s="15"/>
      <c r="F16" s="13">
        <f>'Nilai Partisipasi TTM(isi awal)'!F18</f>
        <v>0</v>
      </c>
      <c r="G16" s="14">
        <f>'[1]Nilai Partisipasi TTM'!G18</f>
        <v>0</v>
      </c>
      <c r="H16" s="14"/>
      <c r="I16" s="14"/>
      <c r="J16" s="14"/>
      <c r="K16" s="14" t="e">
        <f t="shared" si="0"/>
        <v>#DIV/0!</v>
      </c>
      <c r="L16" s="16">
        <f>'Nilai Partisipasi TTM(isi awal)'!K18</f>
        <v>0</v>
      </c>
      <c r="M16" s="14" t="e">
        <f t="shared" si="1"/>
        <v>#DIV/0!</v>
      </c>
    </row>
    <row r="17" spans="1:13" ht="20.100000000000001" customHeight="1" x14ac:dyDescent="0.2">
      <c r="A17" s="14">
        <v>5</v>
      </c>
      <c r="B17" s="15">
        <f>'Nilai Partisipasi TTM(isi awal)'!B19:E19</f>
        <v>0</v>
      </c>
      <c r="C17" s="15"/>
      <c r="D17" s="15"/>
      <c r="E17" s="15"/>
      <c r="F17" s="13">
        <f>'Nilai Partisipasi TTM(isi awal)'!F19</f>
        <v>0</v>
      </c>
      <c r="G17" s="14">
        <f>'[1]Nilai Partisipasi TTM'!G19</f>
        <v>0</v>
      </c>
      <c r="H17" s="14"/>
      <c r="I17" s="14"/>
      <c r="J17" s="14"/>
      <c r="K17" s="14" t="e">
        <f t="shared" si="0"/>
        <v>#DIV/0!</v>
      </c>
      <c r="L17" s="16">
        <f>'Nilai Partisipasi TTM(isi awal)'!K19</f>
        <v>0</v>
      </c>
      <c r="M17" s="14" t="e">
        <f t="shared" si="1"/>
        <v>#DIV/0!</v>
      </c>
    </row>
    <row r="18" spans="1:13" ht="20.100000000000001" customHeight="1" x14ac:dyDescent="0.2">
      <c r="A18" s="14">
        <v>6</v>
      </c>
      <c r="B18" s="15">
        <f>'Nilai Partisipasi TTM(isi awal)'!B20:E20</f>
        <v>0</v>
      </c>
      <c r="C18" s="15"/>
      <c r="D18" s="15"/>
      <c r="E18" s="15"/>
      <c r="F18" s="13">
        <f>'Nilai Partisipasi TTM(isi awal)'!F20</f>
        <v>0</v>
      </c>
      <c r="G18" s="14">
        <f>'[1]Nilai Partisipasi TTM'!G20</f>
        <v>0</v>
      </c>
      <c r="H18" s="14"/>
      <c r="I18" s="14"/>
      <c r="J18" s="14"/>
      <c r="K18" s="14" t="e">
        <f t="shared" si="0"/>
        <v>#DIV/0!</v>
      </c>
      <c r="L18" s="16">
        <f>'Nilai Partisipasi TTM(isi awal)'!K20</f>
        <v>0</v>
      </c>
      <c r="M18" s="14" t="e">
        <f t="shared" si="1"/>
        <v>#DIV/0!</v>
      </c>
    </row>
    <row r="19" spans="1:13" ht="20.100000000000001" customHeight="1" x14ac:dyDescent="0.2">
      <c r="A19" s="14">
        <v>7</v>
      </c>
      <c r="B19" s="15">
        <f>'Nilai Partisipasi TTM(isi awal)'!B21:E21</f>
        <v>0</v>
      </c>
      <c r="C19" s="15"/>
      <c r="D19" s="15"/>
      <c r="E19" s="15"/>
      <c r="F19" s="13">
        <f>'Nilai Partisipasi TTM(isi awal)'!F21</f>
        <v>0</v>
      </c>
      <c r="G19" s="14">
        <f>'[1]Nilai Partisipasi TTM'!G21</f>
        <v>0</v>
      </c>
      <c r="H19" s="14"/>
      <c r="I19" s="14"/>
      <c r="J19" s="14"/>
      <c r="K19" s="14" t="e">
        <f t="shared" si="0"/>
        <v>#DIV/0!</v>
      </c>
      <c r="L19" s="16">
        <f>'Nilai Partisipasi TTM(isi awal)'!K21</f>
        <v>0</v>
      </c>
      <c r="M19" s="14" t="e">
        <f t="shared" si="1"/>
        <v>#DIV/0!</v>
      </c>
    </row>
    <row r="20" spans="1:13" ht="20.100000000000001" customHeight="1" x14ac:dyDescent="0.2">
      <c r="A20" s="14">
        <v>8</v>
      </c>
      <c r="B20" s="15">
        <f>'Nilai Partisipasi TTM(isi awal)'!B22:E22</f>
        <v>0</v>
      </c>
      <c r="C20" s="15"/>
      <c r="D20" s="15"/>
      <c r="E20" s="15"/>
      <c r="F20" s="13">
        <f>'Nilai Partisipasi TTM(isi awal)'!F22</f>
        <v>0</v>
      </c>
      <c r="G20" s="14">
        <f>'[1]Nilai Partisipasi TTM'!G22</f>
        <v>0</v>
      </c>
      <c r="H20" s="14"/>
      <c r="I20" s="14"/>
      <c r="J20" s="14"/>
      <c r="K20" s="14" t="e">
        <f t="shared" si="0"/>
        <v>#DIV/0!</v>
      </c>
      <c r="L20" s="16">
        <f>'Nilai Partisipasi TTM(isi awal)'!K22</f>
        <v>0</v>
      </c>
      <c r="M20" s="14" t="e">
        <f t="shared" si="1"/>
        <v>#DIV/0!</v>
      </c>
    </row>
    <row r="21" spans="1:13" ht="20.100000000000001" customHeight="1" x14ac:dyDescent="0.2">
      <c r="A21" s="14">
        <v>9</v>
      </c>
      <c r="B21" s="15">
        <f>'Nilai Partisipasi TTM(isi awal)'!B23:E23</f>
        <v>0</v>
      </c>
      <c r="C21" s="15"/>
      <c r="D21" s="15"/>
      <c r="E21" s="15"/>
      <c r="F21" s="13">
        <f>'Nilai Partisipasi TTM(isi awal)'!F23</f>
        <v>0</v>
      </c>
      <c r="G21" s="14">
        <f>'[1]Nilai Partisipasi TTM'!G23</f>
        <v>0</v>
      </c>
      <c r="H21" s="14"/>
      <c r="I21" s="14"/>
      <c r="J21" s="14"/>
      <c r="K21" s="14" t="e">
        <f t="shared" si="0"/>
        <v>#DIV/0!</v>
      </c>
      <c r="L21" s="16">
        <f>'Nilai Partisipasi TTM(isi awal)'!K23</f>
        <v>0</v>
      </c>
      <c r="M21" s="14" t="e">
        <f t="shared" si="1"/>
        <v>#DIV/0!</v>
      </c>
    </row>
    <row r="22" spans="1:13" ht="20.100000000000001" customHeight="1" x14ac:dyDescent="0.2">
      <c r="A22" s="14">
        <v>10</v>
      </c>
      <c r="B22" s="15">
        <f>'Nilai Partisipasi TTM(isi awal)'!B24:E24</f>
        <v>0</v>
      </c>
      <c r="C22" s="15"/>
      <c r="D22" s="15"/>
      <c r="E22" s="15"/>
      <c r="F22" s="13">
        <f>'Nilai Partisipasi TTM(isi awal)'!F24</f>
        <v>0</v>
      </c>
      <c r="G22" s="14">
        <f>'[1]Nilai Partisipasi TTM'!G24</f>
        <v>0</v>
      </c>
      <c r="H22" s="14"/>
      <c r="I22" s="14"/>
      <c r="J22" s="14"/>
      <c r="K22" s="14" t="e">
        <f t="shared" si="0"/>
        <v>#DIV/0!</v>
      </c>
      <c r="L22" s="16">
        <f>'Nilai Partisipasi TTM(isi awal)'!K24</f>
        <v>0</v>
      </c>
      <c r="M22" s="14" t="e">
        <f t="shared" si="1"/>
        <v>#DIV/0!</v>
      </c>
    </row>
    <row r="23" spans="1:13" ht="20.100000000000001" customHeight="1" x14ac:dyDescent="0.2">
      <c r="A23" s="14">
        <v>11</v>
      </c>
      <c r="B23" s="15">
        <f>'Nilai Partisipasi TTM(isi awal)'!B25:E25</f>
        <v>0</v>
      </c>
      <c r="C23" s="15"/>
      <c r="D23" s="15"/>
      <c r="E23" s="15"/>
      <c r="F23" s="13">
        <f>'Nilai Partisipasi TTM(isi awal)'!F25</f>
        <v>0</v>
      </c>
      <c r="G23" s="14">
        <f>'[1]Nilai Partisipasi TTM'!G25</f>
        <v>0</v>
      </c>
      <c r="H23" s="14"/>
      <c r="I23" s="14"/>
      <c r="J23" s="14"/>
      <c r="K23" s="14" t="e">
        <f t="shared" si="0"/>
        <v>#DIV/0!</v>
      </c>
      <c r="L23" s="16">
        <f>'Nilai Partisipasi TTM(isi awal)'!K25</f>
        <v>0</v>
      </c>
      <c r="M23" s="14" t="e">
        <f t="shared" si="1"/>
        <v>#DIV/0!</v>
      </c>
    </row>
    <row r="24" spans="1:13" ht="20.100000000000001" customHeight="1" x14ac:dyDescent="0.2">
      <c r="A24" s="14">
        <v>12</v>
      </c>
      <c r="B24" s="15">
        <f>'Nilai Partisipasi TTM(isi awal)'!B26:E26</f>
        <v>0</v>
      </c>
      <c r="C24" s="15"/>
      <c r="D24" s="15"/>
      <c r="E24" s="15"/>
      <c r="F24" s="13">
        <f>'Nilai Partisipasi TTM(isi awal)'!F26</f>
        <v>0</v>
      </c>
      <c r="G24" s="14">
        <f>'[1]Nilai Partisipasi TTM'!G26</f>
        <v>0</v>
      </c>
      <c r="H24" s="14"/>
      <c r="I24" s="14"/>
      <c r="J24" s="14"/>
      <c r="K24" s="14" t="e">
        <f t="shared" si="0"/>
        <v>#DIV/0!</v>
      </c>
      <c r="L24" s="16">
        <f>'Nilai Partisipasi TTM(isi awal)'!K26</f>
        <v>0</v>
      </c>
      <c r="M24" s="14" t="e">
        <f t="shared" si="1"/>
        <v>#DIV/0!</v>
      </c>
    </row>
    <row r="25" spans="1:13" ht="20.100000000000001" customHeight="1" x14ac:dyDescent="0.2">
      <c r="A25" s="14">
        <v>13</v>
      </c>
      <c r="B25" s="15">
        <f>'Nilai Partisipasi TTM(isi awal)'!B27:E27</f>
        <v>0</v>
      </c>
      <c r="C25" s="15"/>
      <c r="D25" s="15"/>
      <c r="E25" s="15"/>
      <c r="F25" s="13">
        <f>'Nilai Partisipasi TTM(isi awal)'!F27</f>
        <v>0</v>
      </c>
      <c r="G25" s="14">
        <f>'[1]Nilai Partisipasi TTM'!G27</f>
        <v>0</v>
      </c>
      <c r="H25" s="14"/>
      <c r="I25" s="14"/>
      <c r="J25" s="14"/>
      <c r="K25" s="14" t="e">
        <f t="shared" si="0"/>
        <v>#DIV/0!</v>
      </c>
      <c r="L25" s="16">
        <f>'Nilai Partisipasi TTM(isi awal)'!K27</f>
        <v>0</v>
      </c>
      <c r="M25" s="14" t="e">
        <f t="shared" si="1"/>
        <v>#DIV/0!</v>
      </c>
    </row>
    <row r="26" spans="1:13" ht="20.100000000000001" customHeight="1" x14ac:dyDescent="0.2">
      <c r="A26" s="14">
        <v>14</v>
      </c>
      <c r="B26" s="15">
        <f>'Nilai Partisipasi TTM(isi awal)'!B28:E28</f>
        <v>0</v>
      </c>
      <c r="C26" s="15"/>
      <c r="D26" s="15"/>
      <c r="E26" s="15"/>
      <c r="F26" s="13">
        <f>'Nilai Partisipasi TTM(isi awal)'!F28</f>
        <v>0</v>
      </c>
      <c r="G26" s="14">
        <f>'[1]Nilai Partisipasi TTM'!G28</f>
        <v>0</v>
      </c>
      <c r="H26" s="14"/>
      <c r="I26" s="14"/>
      <c r="J26" s="14"/>
      <c r="K26" s="14" t="e">
        <f t="shared" si="0"/>
        <v>#DIV/0!</v>
      </c>
      <c r="L26" s="16">
        <f>'Nilai Partisipasi TTM(isi awal)'!K28</f>
        <v>0</v>
      </c>
      <c r="M26" s="14" t="e">
        <f t="shared" si="1"/>
        <v>#DIV/0!</v>
      </c>
    </row>
    <row r="27" spans="1:13" ht="20.100000000000001" customHeight="1" x14ac:dyDescent="0.2">
      <c r="A27" s="14">
        <v>15</v>
      </c>
      <c r="B27" s="15">
        <f>'Nilai Partisipasi TTM(isi awal)'!B29:E29</f>
        <v>0</v>
      </c>
      <c r="C27" s="15"/>
      <c r="D27" s="15"/>
      <c r="E27" s="15"/>
      <c r="F27" s="13">
        <f>'Nilai Partisipasi TTM(isi awal)'!F29</f>
        <v>0</v>
      </c>
      <c r="G27" s="14">
        <f>'[1]Nilai Partisipasi TTM'!G29</f>
        <v>0</v>
      </c>
      <c r="H27" s="14"/>
      <c r="I27" s="14"/>
      <c r="J27" s="14"/>
      <c r="K27" s="14" t="e">
        <f t="shared" si="0"/>
        <v>#DIV/0!</v>
      </c>
      <c r="L27" s="16">
        <f>'Nilai Partisipasi TTM(isi awal)'!K29</f>
        <v>0</v>
      </c>
      <c r="M27" s="14" t="e">
        <f t="shared" si="1"/>
        <v>#DIV/0!</v>
      </c>
    </row>
    <row r="28" spans="1:13" ht="20.100000000000001" customHeight="1" x14ac:dyDescent="0.2">
      <c r="A28" s="14">
        <v>16</v>
      </c>
      <c r="B28" s="15">
        <f>'Nilai Partisipasi TTM(isi awal)'!B30:E30</f>
        <v>0</v>
      </c>
      <c r="C28" s="15"/>
      <c r="D28" s="15"/>
      <c r="E28" s="15"/>
      <c r="F28" s="13">
        <f>'Nilai Partisipasi TTM(isi awal)'!F30</f>
        <v>0</v>
      </c>
      <c r="G28" s="14">
        <f>'[1]Nilai Partisipasi TTM'!G30</f>
        <v>0</v>
      </c>
      <c r="H28" s="14"/>
      <c r="I28" s="14"/>
      <c r="J28" s="14"/>
      <c r="K28" s="14" t="e">
        <f t="shared" si="0"/>
        <v>#DIV/0!</v>
      </c>
      <c r="L28" s="16">
        <f>'Nilai Partisipasi TTM(isi awal)'!K30</f>
        <v>0</v>
      </c>
      <c r="M28" s="14" t="e">
        <f t="shared" si="1"/>
        <v>#DIV/0!</v>
      </c>
    </row>
    <row r="29" spans="1:13" ht="20.100000000000001" customHeight="1" x14ac:dyDescent="0.2">
      <c r="A29" s="14">
        <v>17</v>
      </c>
      <c r="B29" s="15">
        <f>'Nilai Partisipasi TTM(isi awal)'!B31:E31</f>
        <v>0</v>
      </c>
      <c r="C29" s="15"/>
      <c r="D29" s="15"/>
      <c r="E29" s="15"/>
      <c r="F29" s="13">
        <f>'Nilai Partisipasi TTM(isi awal)'!F31</f>
        <v>0</v>
      </c>
      <c r="G29" s="14">
        <f>'[1]Nilai Partisipasi TTM'!G31</f>
        <v>0</v>
      </c>
      <c r="H29" s="14"/>
      <c r="I29" s="14"/>
      <c r="J29" s="14"/>
      <c r="K29" s="14" t="e">
        <f t="shared" si="0"/>
        <v>#DIV/0!</v>
      </c>
      <c r="L29" s="16">
        <f>'Nilai Partisipasi TTM(isi awal)'!K31</f>
        <v>0</v>
      </c>
      <c r="M29" s="14" t="e">
        <f t="shared" si="1"/>
        <v>#DIV/0!</v>
      </c>
    </row>
    <row r="30" spans="1:13" ht="20.100000000000001" customHeight="1" x14ac:dyDescent="0.2">
      <c r="A30" s="14">
        <v>18</v>
      </c>
      <c r="B30" s="15">
        <f>'Nilai Partisipasi TTM(isi awal)'!B32:E32</f>
        <v>0</v>
      </c>
      <c r="C30" s="15"/>
      <c r="D30" s="15"/>
      <c r="E30" s="15"/>
      <c r="F30" s="13">
        <f>'Nilai Partisipasi TTM(isi awal)'!F32</f>
        <v>0</v>
      </c>
      <c r="G30" s="14">
        <f>'[1]Nilai Partisipasi TTM'!G32</f>
        <v>0</v>
      </c>
      <c r="H30" s="14"/>
      <c r="I30" s="14"/>
      <c r="J30" s="14"/>
      <c r="K30" s="14" t="e">
        <f t="shared" si="0"/>
        <v>#DIV/0!</v>
      </c>
      <c r="L30" s="16">
        <f>'Nilai Partisipasi TTM(isi awal)'!K32</f>
        <v>0</v>
      </c>
      <c r="M30" s="14" t="e">
        <f t="shared" si="1"/>
        <v>#DIV/0!</v>
      </c>
    </row>
    <row r="31" spans="1:13" ht="20.100000000000001" customHeight="1" x14ac:dyDescent="0.2">
      <c r="A31" s="14">
        <v>19</v>
      </c>
      <c r="B31" s="15">
        <f>'Nilai Partisipasi TTM(isi awal)'!B33:E33</f>
        <v>0</v>
      </c>
      <c r="C31" s="15"/>
      <c r="D31" s="15"/>
      <c r="E31" s="15"/>
      <c r="F31" s="13">
        <f>'Nilai Partisipasi TTM(isi awal)'!F33</f>
        <v>0</v>
      </c>
      <c r="G31" s="14">
        <f>'[1]Nilai Partisipasi TTM'!G33</f>
        <v>0</v>
      </c>
      <c r="H31" s="14"/>
      <c r="I31" s="14"/>
      <c r="J31" s="14"/>
      <c r="K31" s="14" t="e">
        <f t="shared" si="0"/>
        <v>#DIV/0!</v>
      </c>
      <c r="L31" s="16">
        <f>'Nilai Partisipasi TTM(isi awal)'!K33</f>
        <v>0</v>
      </c>
      <c r="M31" s="14" t="e">
        <f t="shared" si="1"/>
        <v>#DIV/0!</v>
      </c>
    </row>
    <row r="32" spans="1:13" ht="20.100000000000001" customHeight="1" x14ac:dyDescent="0.2">
      <c r="A32" s="14">
        <v>20</v>
      </c>
      <c r="B32" s="15">
        <f>'Nilai Partisipasi TTM(isi awal)'!B34:E34</f>
        <v>0</v>
      </c>
      <c r="C32" s="15"/>
      <c r="D32" s="15"/>
      <c r="E32" s="15"/>
      <c r="F32" s="13">
        <f>'Nilai Partisipasi TTM(isi awal)'!F34</f>
        <v>0</v>
      </c>
      <c r="G32" s="14">
        <f>'[1]Nilai Partisipasi TTM'!G34</f>
        <v>0</v>
      </c>
      <c r="H32" s="14"/>
      <c r="I32" s="14"/>
      <c r="J32" s="14"/>
      <c r="K32" s="14" t="e">
        <f t="shared" si="0"/>
        <v>#DIV/0!</v>
      </c>
      <c r="L32" s="16">
        <f>'Nilai Partisipasi TTM(isi awal)'!K34</f>
        <v>0</v>
      </c>
      <c r="M32" s="14" t="e">
        <f t="shared" si="1"/>
        <v>#DIV/0!</v>
      </c>
    </row>
    <row r="33" spans="1:13" ht="20.100000000000001" customHeight="1" x14ac:dyDescent="0.2">
      <c r="A33" s="14">
        <v>21</v>
      </c>
      <c r="B33" s="15">
        <f>'Nilai Partisipasi TTM(isi awal)'!B35:E35</f>
        <v>0</v>
      </c>
      <c r="C33" s="15"/>
      <c r="D33" s="15"/>
      <c r="E33" s="15"/>
      <c r="F33" s="13">
        <f>'Nilai Partisipasi TTM(isi awal)'!F35</f>
        <v>0</v>
      </c>
      <c r="G33" s="14">
        <f>'[1]Nilai Partisipasi TTM'!G35</f>
        <v>0</v>
      </c>
      <c r="H33" s="14"/>
      <c r="I33" s="14"/>
      <c r="J33" s="14"/>
      <c r="K33" s="14" t="e">
        <f t="shared" si="0"/>
        <v>#DIV/0!</v>
      </c>
      <c r="L33" s="16">
        <f>'Nilai Partisipasi TTM(isi awal)'!K35</f>
        <v>0</v>
      </c>
      <c r="M33" s="14" t="e">
        <f t="shared" si="1"/>
        <v>#DIV/0!</v>
      </c>
    </row>
    <row r="34" spans="1:13" ht="20.100000000000001" customHeight="1" x14ac:dyDescent="0.2">
      <c r="A34" s="14">
        <v>22</v>
      </c>
      <c r="B34" s="15">
        <f>'Nilai Partisipasi TTM(isi awal)'!B36:E36</f>
        <v>0</v>
      </c>
      <c r="C34" s="15"/>
      <c r="D34" s="15"/>
      <c r="E34" s="15"/>
      <c r="F34" s="13">
        <f>'Nilai Partisipasi TTM(isi awal)'!F36</f>
        <v>0</v>
      </c>
      <c r="G34" s="14">
        <f>'[1]Nilai Partisipasi TTM'!G36</f>
        <v>0</v>
      </c>
      <c r="H34" s="14"/>
      <c r="I34" s="14"/>
      <c r="J34" s="14"/>
      <c r="K34" s="14" t="e">
        <f t="shared" si="0"/>
        <v>#DIV/0!</v>
      </c>
      <c r="L34" s="16">
        <f>'Nilai Partisipasi TTM(isi awal)'!K36</f>
        <v>0</v>
      </c>
      <c r="M34" s="14" t="e">
        <f t="shared" si="1"/>
        <v>#DIV/0!</v>
      </c>
    </row>
    <row r="35" spans="1:13" ht="20.100000000000001" customHeight="1" x14ac:dyDescent="0.2">
      <c r="A35" s="14">
        <v>23</v>
      </c>
      <c r="B35" s="15">
        <f>'Nilai Partisipasi TTM(isi awal)'!B37:E37</f>
        <v>0</v>
      </c>
      <c r="C35" s="15"/>
      <c r="D35" s="15"/>
      <c r="E35" s="15"/>
      <c r="F35" s="13">
        <f>'Nilai Partisipasi TTM(isi awal)'!F37</f>
        <v>0</v>
      </c>
      <c r="G35" s="14">
        <f>'[1]Nilai Partisipasi TTM'!G37</f>
        <v>0</v>
      </c>
      <c r="H35" s="14"/>
      <c r="I35" s="14"/>
      <c r="J35" s="14"/>
      <c r="K35" s="14" t="e">
        <f t="shared" si="0"/>
        <v>#DIV/0!</v>
      </c>
      <c r="L35" s="16">
        <f>'Nilai Partisipasi TTM(isi awal)'!K37</f>
        <v>0</v>
      </c>
      <c r="M35" s="14" t="e">
        <f t="shared" si="1"/>
        <v>#DIV/0!</v>
      </c>
    </row>
    <row r="36" spans="1:13" ht="20.100000000000001" customHeight="1" x14ac:dyDescent="0.2">
      <c r="A36" s="14">
        <v>24</v>
      </c>
      <c r="B36" s="15">
        <f>'Nilai Partisipasi TTM(isi awal)'!B38:E38</f>
        <v>0</v>
      </c>
      <c r="C36" s="15"/>
      <c r="D36" s="15"/>
      <c r="E36" s="15"/>
      <c r="F36" s="13">
        <f>'Nilai Partisipasi TTM(isi awal)'!F38</f>
        <v>0</v>
      </c>
      <c r="G36" s="14">
        <f>'[1]Nilai Partisipasi TTM'!G38</f>
        <v>0</v>
      </c>
      <c r="H36" s="14"/>
      <c r="I36" s="14"/>
      <c r="J36" s="14"/>
      <c r="K36" s="14" t="e">
        <f t="shared" si="0"/>
        <v>#DIV/0!</v>
      </c>
      <c r="L36" s="16">
        <f>'Nilai Partisipasi TTM(isi awal)'!K38</f>
        <v>0</v>
      </c>
      <c r="M36" s="14" t="e">
        <f t="shared" si="1"/>
        <v>#DIV/0!</v>
      </c>
    </row>
    <row r="37" spans="1:13" ht="20.100000000000001" customHeight="1" x14ac:dyDescent="0.2">
      <c r="A37" s="14">
        <v>25</v>
      </c>
      <c r="B37" s="15">
        <f>'Nilai Partisipasi TTM(isi awal)'!B39:E39</f>
        <v>0</v>
      </c>
      <c r="C37" s="15"/>
      <c r="D37" s="15"/>
      <c r="E37" s="15"/>
      <c r="F37" s="13">
        <f>'Nilai Partisipasi TTM(isi awal)'!F39</f>
        <v>0</v>
      </c>
      <c r="G37" s="14">
        <f>'[1]Nilai Partisipasi TTM'!G39</f>
        <v>0</v>
      </c>
      <c r="H37" s="14"/>
      <c r="I37" s="14"/>
      <c r="J37" s="14"/>
      <c r="K37" s="14" t="e">
        <f t="shared" si="0"/>
        <v>#DIV/0!</v>
      </c>
      <c r="L37" s="16">
        <f>'Nilai Partisipasi TTM(isi awal)'!K39</f>
        <v>0</v>
      </c>
      <c r="M37" s="14" t="e">
        <f t="shared" si="1"/>
        <v>#DIV/0!</v>
      </c>
    </row>
    <row r="38" spans="1:13" ht="20.100000000000001" customHeight="1" x14ac:dyDescent="0.2">
      <c r="A38" s="14">
        <v>26</v>
      </c>
      <c r="B38" s="15">
        <f>'Nilai Partisipasi TTM(isi awal)'!B40:E40</f>
        <v>0</v>
      </c>
      <c r="C38" s="15"/>
      <c r="D38" s="15"/>
      <c r="E38" s="15"/>
      <c r="F38" s="13">
        <f>'Nilai Partisipasi TTM(isi awal)'!F40</f>
        <v>0</v>
      </c>
      <c r="G38" s="14">
        <f>'[1]Nilai Partisipasi TTM'!G40</f>
        <v>0</v>
      </c>
      <c r="H38" s="14"/>
      <c r="I38" s="14"/>
      <c r="J38" s="14"/>
      <c r="K38" s="14" t="e">
        <f t="shared" si="0"/>
        <v>#DIV/0!</v>
      </c>
      <c r="L38" s="16">
        <f>'Nilai Partisipasi TTM(isi awal)'!K40</f>
        <v>0</v>
      </c>
      <c r="M38" s="14" t="e">
        <f t="shared" si="1"/>
        <v>#DIV/0!</v>
      </c>
    </row>
    <row r="39" spans="1:13" ht="20.100000000000001" customHeight="1" x14ac:dyDescent="0.2">
      <c r="A39" s="14">
        <v>27</v>
      </c>
      <c r="B39" s="15">
        <f>'Nilai Partisipasi TTM(isi awal)'!B41:E41</f>
        <v>0</v>
      </c>
      <c r="C39" s="15"/>
      <c r="D39" s="15"/>
      <c r="E39" s="15"/>
      <c r="F39" s="13">
        <f>'Nilai Partisipasi TTM(isi awal)'!F41</f>
        <v>0</v>
      </c>
      <c r="G39" s="14">
        <f>'[1]Nilai Partisipasi TTM'!G41</f>
        <v>0</v>
      </c>
      <c r="H39" s="14"/>
      <c r="I39" s="14"/>
      <c r="J39" s="14"/>
      <c r="K39" s="14" t="e">
        <f t="shared" si="0"/>
        <v>#DIV/0!</v>
      </c>
      <c r="L39" s="16">
        <f>'Nilai Partisipasi TTM(isi awal)'!K41</f>
        <v>0</v>
      </c>
      <c r="M39" s="14" t="e">
        <f t="shared" si="1"/>
        <v>#DIV/0!</v>
      </c>
    </row>
    <row r="40" spans="1:13" ht="20.100000000000001" customHeight="1" x14ac:dyDescent="0.2">
      <c r="A40" s="14">
        <v>28</v>
      </c>
      <c r="B40" s="15">
        <f>'Nilai Partisipasi TTM(isi awal)'!B42:E42</f>
        <v>0</v>
      </c>
      <c r="C40" s="15"/>
      <c r="D40" s="15"/>
      <c r="E40" s="15"/>
      <c r="F40" s="13">
        <f>'Nilai Partisipasi TTM(isi awal)'!F42</f>
        <v>0</v>
      </c>
      <c r="G40" s="14">
        <f>'[1]Nilai Partisipasi TTM'!G42</f>
        <v>0</v>
      </c>
      <c r="H40" s="14"/>
      <c r="I40" s="14"/>
      <c r="J40" s="14"/>
      <c r="K40" s="14" t="e">
        <f t="shared" si="0"/>
        <v>#DIV/0!</v>
      </c>
      <c r="L40" s="16">
        <f>'Nilai Partisipasi TTM(isi awal)'!K42</f>
        <v>0</v>
      </c>
      <c r="M40" s="14" t="e">
        <f t="shared" si="1"/>
        <v>#DIV/0!</v>
      </c>
    </row>
    <row r="41" spans="1:13" ht="20.100000000000001" customHeight="1" x14ac:dyDescent="0.2">
      <c r="A41" s="14">
        <v>29</v>
      </c>
      <c r="B41" s="15">
        <f>'Nilai Partisipasi TTM(isi awal)'!B43:E43</f>
        <v>0</v>
      </c>
      <c r="C41" s="15"/>
      <c r="D41" s="15"/>
      <c r="E41" s="15"/>
      <c r="F41" s="13">
        <f>'Nilai Partisipasi TTM(isi awal)'!F43</f>
        <v>0</v>
      </c>
      <c r="G41" s="14">
        <f>'[1]Nilai Partisipasi TTM'!G43</f>
        <v>0</v>
      </c>
      <c r="H41" s="14"/>
      <c r="I41" s="14"/>
      <c r="J41" s="14"/>
      <c r="K41" s="14" t="e">
        <f t="shared" si="0"/>
        <v>#DIV/0!</v>
      </c>
      <c r="L41" s="16">
        <f>'Nilai Partisipasi TTM(isi awal)'!K43</f>
        <v>0</v>
      </c>
      <c r="M41" s="14" t="e">
        <f t="shared" si="1"/>
        <v>#DIV/0!</v>
      </c>
    </row>
    <row r="42" spans="1:13" ht="20.100000000000001" customHeight="1" x14ac:dyDescent="0.2">
      <c r="A42" s="14">
        <v>30</v>
      </c>
      <c r="B42" s="15">
        <f>'Nilai Partisipasi TTM(isi awal)'!B44:E44</f>
        <v>0</v>
      </c>
      <c r="C42" s="15"/>
      <c r="D42" s="15"/>
      <c r="E42" s="15"/>
      <c r="F42" s="13">
        <f>'Nilai Partisipasi TTM(isi awal)'!F44</f>
        <v>0</v>
      </c>
      <c r="G42" s="14">
        <f>'[1]Nilai Partisipasi TTM'!G44</f>
        <v>0</v>
      </c>
      <c r="H42" s="14"/>
      <c r="I42" s="14"/>
      <c r="J42" s="14"/>
      <c r="K42" s="14" t="e">
        <f t="shared" si="0"/>
        <v>#DIV/0!</v>
      </c>
      <c r="L42" s="16">
        <f>'Nilai Partisipasi TTM(isi awal)'!K44</f>
        <v>0</v>
      </c>
      <c r="M42" s="14" t="e">
        <f t="shared" si="1"/>
        <v>#DIV/0!</v>
      </c>
    </row>
    <row r="43" spans="1:13" ht="20.100000000000001" customHeight="1" x14ac:dyDescent="0.2">
      <c r="A43" s="14">
        <v>31</v>
      </c>
      <c r="B43" s="15">
        <f>'Nilai Partisipasi TTM(isi awal)'!B45:E45</f>
        <v>0</v>
      </c>
      <c r="C43" s="15"/>
      <c r="D43" s="15"/>
      <c r="E43" s="15"/>
      <c r="F43" s="13">
        <f>'Nilai Partisipasi TTM(isi awal)'!F45</f>
        <v>0</v>
      </c>
      <c r="G43" s="14">
        <f>'[1]Nilai Partisipasi TTM'!G45</f>
        <v>0</v>
      </c>
      <c r="H43" s="14"/>
      <c r="I43" s="14"/>
      <c r="J43" s="14"/>
      <c r="K43" s="14" t="e">
        <f t="shared" si="0"/>
        <v>#DIV/0!</v>
      </c>
      <c r="L43" s="16">
        <f>'Nilai Partisipasi TTM(isi awal)'!K45</f>
        <v>0</v>
      </c>
      <c r="M43" s="14" t="e">
        <f t="shared" si="1"/>
        <v>#DIV/0!</v>
      </c>
    </row>
    <row r="44" spans="1:13" ht="20.100000000000001" customHeight="1" x14ac:dyDescent="0.2">
      <c r="A44" s="14">
        <v>32</v>
      </c>
      <c r="B44" s="15">
        <f>'Nilai Partisipasi TTM(isi awal)'!B46:E46</f>
        <v>0</v>
      </c>
      <c r="C44" s="15"/>
      <c r="D44" s="15"/>
      <c r="E44" s="15"/>
      <c r="F44" s="13">
        <f>'Nilai Partisipasi TTM(isi awal)'!F46</f>
        <v>0</v>
      </c>
      <c r="G44" s="14">
        <f>'[1]Nilai Partisipasi TTM'!G46</f>
        <v>0</v>
      </c>
      <c r="H44" s="14"/>
      <c r="I44" s="14"/>
      <c r="J44" s="14"/>
      <c r="K44" s="14" t="e">
        <f t="shared" si="0"/>
        <v>#DIV/0!</v>
      </c>
      <c r="L44" s="16">
        <f>'Nilai Partisipasi TTM(isi awal)'!K46</f>
        <v>0</v>
      </c>
      <c r="M44" s="14" t="e">
        <f t="shared" si="1"/>
        <v>#DIV/0!</v>
      </c>
    </row>
    <row r="45" spans="1:13" ht="20.100000000000001" customHeight="1" x14ac:dyDescent="0.2">
      <c r="A45" s="14">
        <v>33</v>
      </c>
      <c r="B45" s="15">
        <f>'Nilai Partisipasi TTM(isi awal)'!B47:E47</f>
        <v>0</v>
      </c>
      <c r="C45" s="15"/>
      <c r="D45" s="15"/>
      <c r="E45" s="15"/>
      <c r="F45" s="13">
        <f>'Nilai Partisipasi TTM(isi awal)'!F47</f>
        <v>0</v>
      </c>
      <c r="G45" s="14">
        <f>'[1]Nilai Partisipasi TTM'!G47</f>
        <v>0</v>
      </c>
      <c r="H45" s="14"/>
      <c r="I45" s="14"/>
      <c r="J45" s="14"/>
      <c r="K45" s="14" t="e">
        <f t="shared" si="0"/>
        <v>#DIV/0!</v>
      </c>
      <c r="L45" s="16">
        <f>'Nilai Partisipasi TTM(isi awal)'!K47</f>
        <v>0</v>
      </c>
      <c r="M45" s="14" t="e">
        <f t="shared" si="1"/>
        <v>#DIV/0!</v>
      </c>
    </row>
    <row r="46" spans="1:13" ht="20.100000000000001" customHeight="1" x14ac:dyDescent="0.2">
      <c r="A46" s="14">
        <v>34</v>
      </c>
      <c r="B46" s="15">
        <f>'Nilai Partisipasi TTM(isi awal)'!B48:E48</f>
        <v>0</v>
      </c>
      <c r="C46" s="15"/>
      <c r="D46" s="15"/>
      <c r="E46" s="15"/>
      <c r="F46" s="13">
        <f>'Nilai Partisipasi TTM(isi awal)'!F48</f>
        <v>0</v>
      </c>
      <c r="G46" s="14">
        <f>'[1]Nilai Partisipasi TTM'!G48</f>
        <v>0</v>
      </c>
      <c r="H46" s="14"/>
      <c r="I46" s="14"/>
      <c r="J46" s="14"/>
      <c r="K46" s="14" t="e">
        <f t="shared" si="0"/>
        <v>#DIV/0!</v>
      </c>
      <c r="L46" s="16">
        <f>'Nilai Partisipasi TTM(isi awal)'!K48</f>
        <v>0</v>
      </c>
      <c r="M46" s="14" t="e">
        <f t="shared" si="1"/>
        <v>#DIV/0!</v>
      </c>
    </row>
    <row r="47" spans="1:13" ht="20.100000000000001" customHeight="1" x14ac:dyDescent="0.2">
      <c r="A47" s="14">
        <v>35</v>
      </c>
      <c r="B47" s="15">
        <f>'Nilai Partisipasi TTM(isi awal)'!B49:E49</f>
        <v>0</v>
      </c>
      <c r="C47" s="15"/>
      <c r="D47" s="15"/>
      <c r="E47" s="15"/>
      <c r="F47" s="13">
        <f>'Nilai Partisipasi TTM(isi awal)'!F49</f>
        <v>0</v>
      </c>
      <c r="G47" s="14">
        <f>'[1]Nilai Partisipasi TTM'!G49</f>
        <v>0</v>
      </c>
      <c r="H47" s="14"/>
      <c r="I47" s="14"/>
      <c r="J47" s="14"/>
      <c r="K47" s="14" t="e">
        <f t="shared" si="0"/>
        <v>#DIV/0!</v>
      </c>
      <c r="L47" s="16">
        <f>'Nilai Partisipasi TTM(isi awal)'!K49</f>
        <v>0</v>
      </c>
      <c r="M47" s="14" t="e">
        <f t="shared" si="1"/>
        <v>#DIV/0!</v>
      </c>
    </row>
    <row r="48" spans="1:13" ht="20.100000000000001" customHeight="1" x14ac:dyDescent="0.2">
      <c r="A48" s="14" t="s">
        <v>23</v>
      </c>
      <c r="B48" s="15">
        <f>'Nilai Partisipasi TTM(isi awal)'!B50:E50</f>
        <v>0</v>
      </c>
      <c r="C48" s="15"/>
      <c r="D48" s="15"/>
      <c r="E48" s="15"/>
      <c r="F48" s="13">
        <f>'Nilai Partisipasi TTM(isi awal)'!F50</f>
        <v>0</v>
      </c>
      <c r="G48" s="14">
        <f>'[1]Nilai Partisipasi TTM'!G50</f>
        <v>0</v>
      </c>
      <c r="H48" s="14"/>
      <c r="I48" s="14"/>
      <c r="J48" s="14"/>
      <c r="K48" s="14" t="e">
        <f t="shared" si="0"/>
        <v>#DIV/0!</v>
      </c>
      <c r="L48" s="16">
        <f>'Nilai Partisipasi TTM(isi awal)'!K50</f>
        <v>0</v>
      </c>
      <c r="M48" s="14" t="e">
        <f t="shared" si="1"/>
        <v>#DIV/0!</v>
      </c>
    </row>
    <row r="50" spans="1:13" x14ac:dyDescent="0.2">
      <c r="A50" s="17" t="s">
        <v>24</v>
      </c>
    </row>
    <row r="51" spans="1:13" x14ac:dyDescent="0.2">
      <c r="A51" s="18" t="s">
        <v>25</v>
      </c>
      <c r="B51" s="19" t="s">
        <v>26</v>
      </c>
      <c r="C51" s="1" t="s">
        <v>4</v>
      </c>
      <c r="D51" s="1" t="s">
        <v>27</v>
      </c>
    </row>
    <row r="52" spans="1:13" x14ac:dyDescent="0.2">
      <c r="A52" s="18" t="s">
        <v>25</v>
      </c>
      <c r="B52" s="19" t="s">
        <v>28</v>
      </c>
      <c r="C52" s="1" t="s">
        <v>4</v>
      </c>
      <c r="D52" s="1" t="s">
        <v>29</v>
      </c>
    </row>
    <row r="53" spans="1:13" x14ac:dyDescent="0.2">
      <c r="A53" s="18" t="s">
        <v>25</v>
      </c>
      <c r="B53" s="19" t="s">
        <v>30</v>
      </c>
      <c r="C53" s="1" t="s">
        <v>4</v>
      </c>
      <c r="D53" s="1" t="s">
        <v>31</v>
      </c>
    </row>
    <row r="55" spans="1:13" x14ac:dyDescent="0.2">
      <c r="A55" s="17" t="s">
        <v>32</v>
      </c>
    </row>
    <row r="56" spans="1:13" ht="15.75" x14ac:dyDescent="0.25">
      <c r="A56" s="20" t="s">
        <v>33</v>
      </c>
      <c r="B56" s="19" t="s">
        <v>34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 x14ac:dyDescent="0.25">
      <c r="A57" s="20" t="s">
        <v>33</v>
      </c>
      <c r="B57" s="19" t="s">
        <v>35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15.75" x14ac:dyDescent="0.25">
      <c r="A58" s="20" t="s">
        <v>33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60" spans="1:13" x14ac:dyDescent="0.2">
      <c r="B60" s="1" t="s">
        <v>37</v>
      </c>
      <c r="I60" s="19" t="s">
        <v>38</v>
      </c>
      <c r="J60" s="19"/>
      <c r="K60" s="19"/>
    </row>
    <row r="61" spans="1:13" x14ac:dyDescent="0.2">
      <c r="B61" s="1" t="s">
        <v>39</v>
      </c>
      <c r="I61" s="1" t="s">
        <v>40</v>
      </c>
    </row>
    <row r="63" spans="1:13" x14ac:dyDescent="0.2">
      <c r="I63" s="17"/>
    </row>
    <row r="64" spans="1:13" x14ac:dyDescent="0.2">
      <c r="I64" s="17"/>
    </row>
    <row r="65" spans="2:9" x14ac:dyDescent="0.2">
      <c r="B65" s="1" t="s">
        <v>41</v>
      </c>
      <c r="I65" s="1" t="s">
        <v>42</v>
      </c>
    </row>
    <row r="66" spans="2:9" x14ac:dyDescent="0.2">
      <c r="B66" s="1" t="s">
        <v>43</v>
      </c>
      <c r="I66" s="1" t="s">
        <v>43</v>
      </c>
    </row>
  </sheetData>
  <sheetProtection formatColumns="0"/>
  <mergeCells count="52">
    <mergeCell ref="B42:E42"/>
    <mergeCell ref="B43:E43"/>
    <mergeCell ref="B44:E44"/>
    <mergeCell ref="B45:E45"/>
    <mergeCell ref="B46:E46"/>
    <mergeCell ref="B47:E47"/>
    <mergeCell ref="B48:E48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27:E27"/>
    <mergeCell ref="B28:E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H11:J11"/>
    <mergeCell ref="K11:K12"/>
    <mergeCell ref="L11:L12"/>
    <mergeCell ref="M11:M12"/>
    <mergeCell ref="B13:E13"/>
    <mergeCell ref="B14:E14"/>
    <mergeCell ref="A8:B8"/>
    <mergeCell ref="A9:B9"/>
    <mergeCell ref="A11:A12"/>
    <mergeCell ref="B11:E12"/>
    <mergeCell ref="F11:F12"/>
    <mergeCell ref="G11:G12"/>
    <mergeCell ref="L1:M1"/>
    <mergeCell ref="L2:M2"/>
    <mergeCell ref="A4:M4"/>
    <mergeCell ref="A5:B5"/>
    <mergeCell ref="A6:B6"/>
    <mergeCell ref="A7:B7"/>
  </mergeCells>
  <pageMargins left="0.51181102362204722" right="0.31496062992125984" top="0.74803149606299213" bottom="1.5748031496062993" header="0.31496062992125984" footer="0.31496062992125984"/>
  <pageSetup paperSize="9" scale="83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69"/>
  <sheetViews>
    <sheetView tabSelected="1" view="pageBreakPreview" topLeftCell="A26" zoomScaleSheetLayoutView="100" workbookViewId="0">
      <selection activeCell="H15" sqref="H15:H50"/>
    </sheetView>
  </sheetViews>
  <sheetFormatPr defaultColWidth="9.140625" defaultRowHeight="12.75" x14ac:dyDescent="0.2"/>
  <cols>
    <col min="1" max="1" width="6.140625" style="1" customWidth="1"/>
    <col min="2" max="2" width="21.140625" style="1" customWidth="1"/>
    <col min="3" max="3" width="1.42578125" style="1" customWidth="1"/>
    <col min="4" max="4" width="6.5703125" style="1" customWidth="1"/>
    <col min="5" max="5" width="0.5703125" style="1" customWidth="1"/>
    <col min="6" max="6" width="10.85546875" style="1" customWidth="1"/>
    <col min="7" max="7" width="10.140625" style="1" customWidth="1"/>
    <col min="8" max="8" width="12.140625" style="1" customWidth="1"/>
    <col min="9" max="9" width="10" style="1" customWidth="1"/>
    <col min="10" max="10" width="12.85546875" style="1" customWidth="1"/>
    <col min="11" max="11" width="18.42578125" style="1" customWidth="1"/>
    <col min="12" max="16384" width="9.140625" style="1"/>
  </cols>
  <sheetData>
    <row r="1" spans="1:14" ht="20.100000000000001" customHeight="1" x14ac:dyDescent="0.2">
      <c r="K1" s="21" t="s">
        <v>44</v>
      </c>
    </row>
    <row r="2" spans="1:14" ht="20.100000000000001" customHeight="1" x14ac:dyDescent="0.2">
      <c r="K2" s="22" t="s">
        <v>1</v>
      </c>
    </row>
    <row r="3" spans="1:14" x14ac:dyDescent="0.2">
      <c r="A3" s="17"/>
    </row>
    <row r="4" spans="1:14" ht="18" x14ac:dyDescent="0.25">
      <c r="A4" s="23" t="s">
        <v>45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7" spans="1:14" x14ac:dyDescent="0.2">
      <c r="A7" s="9" t="s">
        <v>3</v>
      </c>
      <c r="B7" s="9"/>
      <c r="C7" s="1" t="s">
        <v>4</v>
      </c>
      <c r="H7" s="1" t="s">
        <v>5</v>
      </c>
      <c r="I7" s="17" t="s">
        <v>6</v>
      </c>
    </row>
    <row r="8" spans="1:14" x14ac:dyDescent="0.2">
      <c r="A8" s="9" t="s">
        <v>7</v>
      </c>
      <c r="B8" s="9"/>
      <c r="C8" s="1" t="s">
        <v>4</v>
      </c>
      <c r="H8" s="1" t="s">
        <v>8</v>
      </c>
      <c r="I8" s="1" t="s">
        <v>4</v>
      </c>
    </row>
    <row r="9" spans="1:14" x14ac:dyDescent="0.2">
      <c r="A9" s="9" t="s">
        <v>9</v>
      </c>
      <c r="B9" s="9"/>
      <c r="C9" s="1" t="s">
        <v>4</v>
      </c>
      <c r="H9" s="1" t="s">
        <v>10</v>
      </c>
      <c r="I9" s="1" t="s">
        <v>6</v>
      </c>
    </row>
    <row r="10" spans="1:14" x14ac:dyDescent="0.2">
      <c r="A10" s="9" t="s">
        <v>11</v>
      </c>
      <c r="B10" s="9"/>
      <c r="C10" s="1" t="s">
        <v>4</v>
      </c>
      <c r="H10" s="1" t="s">
        <v>12</v>
      </c>
      <c r="I10" s="1" t="s">
        <v>6</v>
      </c>
    </row>
    <row r="11" spans="1:14" x14ac:dyDescent="0.2">
      <c r="A11" s="9" t="s">
        <v>13</v>
      </c>
      <c r="B11" s="9"/>
      <c r="C11" s="1" t="s">
        <v>4</v>
      </c>
      <c r="H11" s="1" t="s">
        <v>46</v>
      </c>
      <c r="I11" s="1" t="s">
        <v>6</v>
      </c>
    </row>
    <row r="13" spans="1:14" x14ac:dyDescent="0.2">
      <c r="A13" s="24" t="s">
        <v>15</v>
      </c>
      <c r="B13" s="24" t="s">
        <v>16</v>
      </c>
      <c r="C13" s="24"/>
      <c r="D13" s="24"/>
      <c r="E13" s="24"/>
      <c r="F13" s="24" t="s">
        <v>17</v>
      </c>
      <c r="G13" s="24" t="s">
        <v>18</v>
      </c>
      <c r="H13" s="24" t="s">
        <v>29</v>
      </c>
      <c r="I13" s="24"/>
      <c r="J13" s="24"/>
      <c r="K13" s="24" t="s">
        <v>21</v>
      </c>
    </row>
    <row r="14" spans="1:14" s="26" customFormat="1" ht="38.25" x14ac:dyDescent="0.2">
      <c r="A14" s="24"/>
      <c r="B14" s="24"/>
      <c r="C14" s="24"/>
      <c r="D14" s="24"/>
      <c r="E14" s="24"/>
      <c r="F14" s="24"/>
      <c r="G14" s="24"/>
      <c r="H14" s="25" t="s">
        <v>47</v>
      </c>
      <c r="I14" s="25" t="s">
        <v>48</v>
      </c>
      <c r="J14" s="25" t="s">
        <v>49</v>
      </c>
      <c r="K14" s="24"/>
    </row>
    <row r="15" spans="1:14" ht="20.100000000000001" customHeight="1" x14ac:dyDescent="0.2">
      <c r="A15" s="13">
        <v>1</v>
      </c>
      <c r="B15" s="15" t="s">
        <v>50</v>
      </c>
      <c r="C15" s="15"/>
      <c r="D15" s="15"/>
      <c r="E15" s="15"/>
      <c r="F15" s="13">
        <v>823455678</v>
      </c>
      <c r="G15" s="13">
        <v>8</v>
      </c>
      <c r="H15" s="27">
        <f>G15*100/8</f>
        <v>100</v>
      </c>
      <c r="I15" s="27">
        <v>85.5</v>
      </c>
      <c r="J15" s="27">
        <v>78.25</v>
      </c>
      <c r="K15" s="27">
        <f>((H15*4/10)+(I15*3/10)+(J15*3/10))</f>
        <v>89.125</v>
      </c>
      <c r="L15" s="28"/>
      <c r="M15" s="28"/>
      <c r="N15" s="28"/>
    </row>
    <row r="16" spans="1:14" x14ac:dyDescent="0.2">
      <c r="A16" s="13">
        <v>2</v>
      </c>
      <c r="B16" s="15"/>
      <c r="C16" s="15"/>
      <c r="D16" s="15"/>
      <c r="E16" s="15"/>
      <c r="F16" s="13"/>
      <c r="G16" s="13"/>
      <c r="H16" s="27">
        <f t="shared" ref="H16:H50" si="0">G16*100/8</f>
        <v>0</v>
      </c>
      <c r="I16" s="27"/>
      <c r="J16" s="27"/>
      <c r="K16" s="27">
        <f t="shared" ref="K16:K50" si="1">((H16*4/10)+(I16*3/10)+(J16*3/10))</f>
        <v>0</v>
      </c>
    </row>
    <row r="17" spans="1:11" x14ac:dyDescent="0.2">
      <c r="A17" s="13">
        <v>3</v>
      </c>
      <c r="B17" s="15"/>
      <c r="C17" s="15"/>
      <c r="D17" s="15"/>
      <c r="E17" s="15"/>
      <c r="F17" s="13"/>
      <c r="G17" s="13"/>
      <c r="H17" s="27">
        <f t="shared" si="0"/>
        <v>0</v>
      </c>
      <c r="I17" s="27"/>
      <c r="J17" s="27"/>
      <c r="K17" s="27">
        <f t="shared" si="1"/>
        <v>0</v>
      </c>
    </row>
    <row r="18" spans="1:11" x14ac:dyDescent="0.2">
      <c r="A18" s="13">
        <v>4</v>
      </c>
      <c r="B18" s="15"/>
      <c r="C18" s="15"/>
      <c r="D18" s="15"/>
      <c r="E18" s="15"/>
      <c r="F18" s="13"/>
      <c r="G18" s="13"/>
      <c r="H18" s="27">
        <f t="shared" si="0"/>
        <v>0</v>
      </c>
      <c r="I18" s="27"/>
      <c r="J18" s="27"/>
      <c r="K18" s="27">
        <f t="shared" si="1"/>
        <v>0</v>
      </c>
    </row>
    <row r="19" spans="1:11" x14ac:dyDescent="0.2">
      <c r="A19" s="13">
        <v>5</v>
      </c>
      <c r="B19" s="15"/>
      <c r="C19" s="15"/>
      <c r="D19" s="15"/>
      <c r="E19" s="15"/>
      <c r="F19" s="13"/>
      <c r="G19" s="13"/>
      <c r="H19" s="27">
        <f t="shared" si="0"/>
        <v>0</v>
      </c>
      <c r="I19" s="27"/>
      <c r="J19" s="27"/>
      <c r="K19" s="27">
        <f t="shared" si="1"/>
        <v>0</v>
      </c>
    </row>
    <row r="20" spans="1:11" x14ac:dyDescent="0.2">
      <c r="A20" s="13">
        <v>6</v>
      </c>
      <c r="B20" s="15"/>
      <c r="C20" s="15"/>
      <c r="D20" s="15"/>
      <c r="E20" s="15"/>
      <c r="F20" s="13"/>
      <c r="G20" s="13"/>
      <c r="H20" s="27">
        <f t="shared" si="0"/>
        <v>0</v>
      </c>
      <c r="I20" s="27"/>
      <c r="J20" s="27"/>
      <c r="K20" s="27">
        <f t="shared" si="1"/>
        <v>0</v>
      </c>
    </row>
    <row r="21" spans="1:11" x14ac:dyDescent="0.2">
      <c r="A21" s="13">
        <v>7</v>
      </c>
      <c r="B21" s="15"/>
      <c r="C21" s="15"/>
      <c r="D21" s="15"/>
      <c r="E21" s="15"/>
      <c r="F21" s="13"/>
      <c r="G21" s="13"/>
      <c r="H21" s="27">
        <f t="shared" si="0"/>
        <v>0</v>
      </c>
      <c r="I21" s="27"/>
      <c r="J21" s="27"/>
      <c r="K21" s="27">
        <f t="shared" si="1"/>
        <v>0</v>
      </c>
    </row>
    <row r="22" spans="1:11" x14ac:dyDescent="0.2">
      <c r="A22" s="13">
        <v>8</v>
      </c>
      <c r="B22" s="15"/>
      <c r="C22" s="15"/>
      <c r="D22" s="15"/>
      <c r="E22" s="15"/>
      <c r="F22" s="13"/>
      <c r="G22" s="13"/>
      <c r="H22" s="27">
        <f t="shared" si="0"/>
        <v>0</v>
      </c>
      <c r="I22" s="27"/>
      <c r="J22" s="27"/>
      <c r="K22" s="27">
        <f t="shared" si="1"/>
        <v>0</v>
      </c>
    </row>
    <row r="23" spans="1:11" x14ac:dyDescent="0.2">
      <c r="A23" s="13">
        <v>9</v>
      </c>
      <c r="B23" s="15"/>
      <c r="C23" s="15"/>
      <c r="D23" s="15"/>
      <c r="E23" s="15"/>
      <c r="F23" s="13"/>
      <c r="G23" s="13"/>
      <c r="H23" s="27">
        <f t="shared" si="0"/>
        <v>0</v>
      </c>
      <c r="I23" s="27"/>
      <c r="J23" s="27"/>
      <c r="K23" s="27">
        <f t="shared" si="1"/>
        <v>0</v>
      </c>
    </row>
    <row r="24" spans="1:11" x14ac:dyDescent="0.2">
      <c r="A24" s="13">
        <v>10</v>
      </c>
      <c r="B24" s="15"/>
      <c r="C24" s="15"/>
      <c r="D24" s="15"/>
      <c r="E24" s="15"/>
      <c r="F24" s="13"/>
      <c r="G24" s="13"/>
      <c r="H24" s="27">
        <f t="shared" si="0"/>
        <v>0</v>
      </c>
      <c r="I24" s="27"/>
      <c r="J24" s="27"/>
      <c r="K24" s="27">
        <f t="shared" si="1"/>
        <v>0</v>
      </c>
    </row>
    <row r="25" spans="1:11" x14ac:dyDescent="0.2">
      <c r="A25" s="13">
        <v>11</v>
      </c>
      <c r="B25" s="15"/>
      <c r="C25" s="15"/>
      <c r="D25" s="15"/>
      <c r="E25" s="15"/>
      <c r="F25" s="13"/>
      <c r="G25" s="13"/>
      <c r="H25" s="27">
        <f t="shared" si="0"/>
        <v>0</v>
      </c>
      <c r="I25" s="27"/>
      <c r="J25" s="27"/>
      <c r="K25" s="27">
        <f t="shared" si="1"/>
        <v>0</v>
      </c>
    </row>
    <row r="26" spans="1:11" x14ac:dyDescent="0.2">
      <c r="A26" s="13">
        <v>12</v>
      </c>
      <c r="B26" s="15"/>
      <c r="C26" s="15"/>
      <c r="D26" s="15"/>
      <c r="E26" s="15"/>
      <c r="F26" s="13"/>
      <c r="G26" s="13"/>
      <c r="H26" s="27">
        <f t="shared" si="0"/>
        <v>0</v>
      </c>
      <c r="I26" s="27"/>
      <c r="J26" s="27"/>
      <c r="K26" s="27">
        <f t="shared" si="1"/>
        <v>0</v>
      </c>
    </row>
    <row r="27" spans="1:11" x14ac:dyDescent="0.2">
      <c r="A27" s="13">
        <v>13</v>
      </c>
      <c r="B27" s="15"/>
      <c r="C27" s="15"/>
      <c r="D27" s="15"/>
      <c r="E27" s="15"/>
      <c r="F27" s="13"/>
      <c r="G27" s="13"/>
      <c r="H27" s="27">
        <f t="shared" si="0"/>
        <v>0</v>
      </c>
      <c r="I27" s="27"/>
      <c r="J27" s="27"/>
      <c r="K27" s="27">
        <f t="shared" si="1"/>
        <v>0</v>
      </c>
    </row>
    <row r="28" spans="1:11" x14ac:dyDescent="0.2">
      <c r="A28" s="13">
        <v>14</v>
      </c>
      <c r="B28" s="15"/>
      <c r="C28" s="15"/>
      <c r="D28" s="15"/>
      <c r="E28" s="15"/>
      <c r="F28" s="13"/>
      <c r="G28" s="13"/>
      <c r="H28" s="27">
        <f t="shared" si="0"/>
        <v>0</v>
      </c>
      <c r="I28" s="27"/>
      <c r="J28" s="27"/>
      <c r="K28" s="27">
        <f t="shared" si="1"/>
        <v>0</v>
      </c>
    </row>
    <row r="29" spans="1:11" x14ac:dyDescent="0.2">
      <c r="A29" s="13">
        <v>15</v>
      </c>
      <c r="B29" s="15"/>
      <c r="C29" s="15"/>
      <c r="D29" s="15"/>
      <c r="E29" s="15"/>
      <c r="F29" s="13"/>
      <c r="G29" s="13"/>
      <c r="H29" s="27">
        <f t="shared" si="0"/>
        <v>0</v>
      </c>
      <c r="I29" s="27"/>
      <c r="J29" s="27"/>
      <c r="K29" s="27">
        <f t="shared" si="1"/>
        <v>0</v>
      </c>
    </row>
    <row r="30" spans="1:11" x14ac:dyDescent="0.2">
      <c r="A30" s="13">
        <v>16</v>
      </c>
      <c r="B30" s="15"/>
      <c r="C30" s="15"/>
      <c r="D30" s="15"/>
      <c r="E30" s="15"/>
      <c r="F30" s="13"/>
      <c r="G30" s="13"/>
      <c r="H30" s="27">
        <f t="shared" si="0"/>
        <v>0</v>
      </c>
      <c r="I30" s="27"/>
      <c r="J30" s="27"/>
      <c r="K30" s="27">
        <f t="shared" si="1"/>
        <v>0</v>
      </c>
    </row>
    <row r="31" spans="1:11" x14ac:dyDescent="0.2">
      <c r="A31" s="13">
        <v>17</v>
      </c>
      <c r="B31" s="15"/>
      <c r="C31" s="15"/>
      <c r="D31" s="15"/>
      <c r="E31" s="15"/>
      <c r="F31" s="13"/>
      <c r="G31" s="13"/>
      <c r="H31" s="27">
        <f t="shared" si="0"/>
        <v>0</v>
      </c>
      <c r="I31" s="27"/>
      <c r="J31" s="27"/>
      <c r="K31" s="27">
        <f t="shared" si="1"/>
        <v>0</v>
      </c>
    </row>
    <row r="32" spans="1:11" x14ac:dyDescent="0.2">
      <c r="A32" s="13">
        <v>18</v>
      </c>
      <c r="B32" s="15"/>
      <c r="C32" s="15"/>
      <c r="D32" s="15"/>
      <c r="E32" s="15"/>
      <c r="F32" s="13"/>
      <c r="G32" s="13"/>
      <c r="H32" s="27">
        <f t="shared" si="0"/>
        <v>0</v>
      </c>
      <c r="I32" s="27"/>
      <c r="J32" s="27"/>
      <c r="K32" s="27">
        <f t="shared" si="1"/>
        <v>0</v>
      </c>
    </row>
    <row r="33" spans="1:11" x14ac:dyDescent="0.2">
      <c r="A33" s="13">
        <v>19</v>
      </c>
      <c r="B33" s="15"/>
      <c r="C33" s="15"/>
      <c r="D33" s="15"/>
      <c r="E33" s="15"/>
      <c r="F33" s="13"/>
      <c r="G33" s="13"/>
      <c r="H33" s="27">
        <f t="shared" si="0"/>
        <v>0</v>
      </c>
      <c r="I33" s="27"/>
      <c r="J33" s="27"/>
      <c r="K33" s="27">
        <f t="shared" si="1"/>
        <v>0</v>
      </c>
    </row>
    <row r="34" spans="1:11" x14ac:dyDescent="0.2">
      <c r="A34" s="13">
        <v>20</v>
      </c>
      <c r="B34" s="15"/>
      <c r="C34" s="15"/>
      <c r="D34" s="15"/>
      <c r="E34" s="15"/>
      <c r="F34" s="13"/>
      <c r="G34" s="13"/>
      <c r="H34" s="27">
        <f t="shared" si="0"/>
        <v>0</v>
      </c>
      <c r="I34" s="27"/>
      <c r="J34" s="27"/>
      <c r="K34" s="27">
        <f t="shared" si="1"/>
        <v>0</v>
      </c>
    </row>
    <row r="35" spans="1:11" x14ac:dyDescent="0.2">
      <c r="A35" s="13">
        <v>21</v>
      </c>
      <c r="B35" s="15"/>
      <c r="C35" s="15"/>
      <c r="D35" s="15"/>
      <c r="E35" s="15"/>
      <c r="F35" s="13"/>
      <c r="G35" s="13"/>
      <c r="H35" s="27">
        <f t="shared" si="0"/>
        <v>0</v>
      </c>
      <c r="I35" s="27"/>
      <c r="J35" s="27"/>
      <c r="K35" s="27">
        <f t="shared" si="1"/>
        <v>0</v>
      </c>
    </row>
    <row r="36" spans="1:11" x14ac:dyDescent="0.2">
      <c r="A36" s="13">
        <v>22</v>
      </c>
      <c r="B36" s="15"/>
      <c r="C36" s="15"/>
      <c r="D36" s="15"/>
      <c r="E36" s="15"/>
      <c r="F36" s="13"/>
      <c r="G36" s="13"/>
      <c r="H36" s="27">
        <f t="shared" si="0"/>
        <v>0</v>
      </c>
      <c r="I36" s="27"/>
      <c r="J36" s="27"/>
      <c r="K36" s="27">
        <f t="shared" si="1"/>
        <v>0</v>
      </c>
    </row>
    <row r="37" spans="1:11" x14ac:dyDescent="0.2">
      <c r="A37" s="13">
        <v>23</v>
      </c>
      <c r="B37" s="15"/>
      <c r="C37" s="15"/>
      <c r="D37" s="15"/>
      <c r="E37" s="15"/>
      <c r="F37" s="13"/>
      <c r="G37" s="13"/>
      <c r="H37" s="27">
        <f t="shared" si="0"/>
        <v>0</v>
      </c>
      <c r="I37" s="27"/>
      <c r="J37" s="27"/>
      <c r="K37" s="27">
        <f t="shared" si="1"/>
        <v>0</v>
      </c>
    </row>
    <row r="38" spans="1:11" x14ac:dyDescent="0.2">
      <c r="A38" s="13">
        <v>24</v>
      </c>
      <c r="B38" s="15"/>
      <c r="C38" s="15"/>
      <c r="D38" s="15"/>
      <c r="E38" s="15"/>
      <c r="F38" s="13"/>
      <c r="G38" s="13"/>
      <c r="H38" s="27">
        <f t="shared" si="0"/>
        <v>0</v>
      </c>
      <c r="I38" s="27"/>
      <c r="J38" s="27"/>
      <c r="K38" s="27">
        <f t="shared" si="1"/>
        <v>0</v>
      </c>
    </row>
    <row r="39" spans="1:11" x14ac:dyDescent="0.2">
      <c r="A39" s="13">
        <v>25</v>
      </c>
      <c r="B39" s="15"/>
      <c r="C39" s="15"/>
      <c r="D39" s="15"/>
      <c r="E39" s="15"/>
      <c r="F39" s="13"/>
      <c r="G39" s="13"/>
      <c r="H39" s="27">
        <f t="shared" si="0"/>
        <v>0</v>
      </c>
      <c r="I39" s="27"/>
      <c r="J39" s="27"/>
      <c r="K39" s="27">
        <f t="shared" si="1"/>
        <v>0</v>
      </c>
    </row>
    <row r="40" spans="1:11" x14ac:dyDescent="0.2">
      <c r="A40" s="13">
        <v>26</v>
      </c>
      <c r="B40" s="15"/>
      <c r="C40" s="15"/>
      <c r="D40" s="15"/>
      <c r="E40" s="15"/>
      <c r="F40" s="13"/>
      <c r="G40" s="13"/>
      <c r="H40" s="27">
        <f t="shared" si="0"/>
        <v>0</v>
      </c>
      <c r="I40" s="27"/>
      <c r="J40" s="27"/>
      <c r="K40" s="27">
        <f t="shared" si="1"/>
        <v>0</v>
      </c>
    </row>
    <row r="41" spans="1:11" x14ac:dyDescent="0.2">
      <c r="A41" s="13">
        <v>27</v>
      </c>
      <c r="B41" s="15"/>
      <c r="C41" s="15"/>
      <c r="D41" s="15"/>
      <c r="E41" s="15"/>
      <c r="F41" s="13"/>
      <c r="G41" s="13"/>
      <c r="H41" s="27">
        <f t="shared" si="0"/>
        <v>0</v>
      </c>
      <c r="I41" s="27"/>
      <c r="J41" s="27"/>
      <c r="K41" s="27">
        <f t="shared" si="1"/>
        <v>0</v>
      </c>
    </row>
    <row r="42" spans="1:11" x14ac:dyDescent="0.2">
      <c r="A42" s="13">
        <v>28</v>
      </c>
      <c r="B42" s="15"/>
      <c r="C42" s="15"/>
      <c r="D42" s="15"/>
      <c r="E42" s="15"/>
      <c r="F42" s="13"/>
      <c r="G42" s="13"/>
      <c r="H42" s="27">
        <f t="shared" si="0"/>
        <v>0</v>
      </c>
      <c r="I42" s="27"/>
      <c r="J42" s="27"/>
      <c r="K42" s="27">
        <f t="shared" si="1"/>
        <v>0</v>
      </c>
    </row>
    <row r="43" spans="1:11" x14ac:dyDescent="0.2">
      <c r="A43" s="13">
        <v>29</v>
      </c>
      <c r="B43" s="15"/>
      <c r="C43" s="15"/>
      <c r="D43" s="15"/>
      <c r="E43" s="15"/>
      <c r="F43" s="13"/>
      <c r="G43" s="13"/>
      <c r="H43" s="27">
        <f t="shared" si="0"/>
        <v>0</v>
      </c>
      <c r="I43" s="27"/>
      <c r="J43" s="27"/>
      <c r="K43" s="27">
        <f t="shared" si="1"/>
        <v>0</v>
      </c>
    </row>
    <row r="44" spans="1:11" x14ac:dyDescent="0.2">
      <c r="A44" s="13">
        <v>30</v>
      </c>
      <c r="B44" s="15"/>
      <c r="C44" s="15"/>
      <c r="D44" s="15"/>
      <c r="E44" s="15"/>
      <c r="F44" s="13"/>
      <c r="G44" s="13"/>
      <c r="H44" s="27">
        <f t="shared" si="0"/>
        <v>0</v>
      </c>
      <c r="I44" s="27"/>
      <c r="J44" s="27"/>
      <c r="K44" s="27">
        <f t="shared" si="1"/>
        <v>0</v>
      </c>
    </row>
    <row r="45" spans="1:11" x14ac:dyDescent="0.2">
      <c r="A45" s="13">
        <v>31</v>
      </c>
      <c r="B45" s="15"/>
      <c r="C45" s="15"/>
      <c r="D45" s="15"/>
      <c r="E45" s="15"/>
      <c r="F45" s="13"/>
      <c r="G45" s="13"/>
      <c r="H45" s="27">
        <f t="shared" si="0"/>
        <v>0</v>
      </c>
      <c r="I45" s="27"/>
      <c r="J45" s="27"/>
      <c r="K45" s="27">
        <f t="shared" si="1"/>
        <v>0</v>
      </c>
    </row>
    <row r="46" spans="1:11" x14ac:dyDescent="0.2">
      <c r="A46" s="13">
        <v>32</v>
      </c>
      <c r="B46" s="15"/>
      <c r="C46" s="15"/>
      <c r="D46" s="15"/>
      <c r="E46" s="15"/>
      <c r="F46" s="13"/>
      <c r="G46" s="13"/>
      <c r="H46" s="27">
        <f t="shared" si="0"/>
        <v>0</v>
      </c>
      <c r="I46" s="27"/>
      <c r="J46" s="27"/>
      <c r="K46" s="27">
        <f t="shared" si="1"/>
        <v>0</v>
      </c>
    </row>
    <row r="47" spans="1:11" x14ac:dyDescent="0.2">
      <c r="A47" s="13">
        <v>33</v>
      </c>
      <c r="B47" s="15"/>
      <c r="C47" s="15"/>
      <c r="D47" s="15"/>
      <c r="E47" s="15"/>
      <c r="F47" s="13"/>
      <c r="G47" s="13"/>
      <c r="H47" s="27">
        <f t="shared" si="0"/>
        <v>0</v>
      </c>
      <c r="I47" s="27"/>
      <c r="J47" s="27"/>
      <c r="K47" s="27">
        <f t="shared" si="1"/>
        <v>0</v>
      </c>
    </row>
    <row r="48" spans="1:11" x14ac:dyDescent="0.2">
      <c r="A48" s="13">
        <v>34</v>
      </c>
      <c r="B48" s="15"/>
      <c r="C48" s="15"/>
      <c r="D48" s="15"/>
      <c r="E48" s="15"/>
      <c r="F48" s="13"/>
      <c r="G48" s="13"/>
      <c r="H48" s="27">
        <f t="shared" si="0"/>
        <v>0</v>
      </c>
      <c r="I48" s="27"/>
      <c r="J48" s="27"/>
      <c r="K48" s="27">
        <f t="shared" si="1"/>
        <v>0</v>
      </c>
    </row>
    <row r="49" spans="1:11" x14ac:dyDescent="0.2">
      <c r="A49" s="13">
        <v>35</v>
      </c>
      <c r="B49" s="15"/>
      <c r="C49" s="15"/>
      <c r="D49" s="15"/>
      <c r="E49" s="15"/>
      <c r="F49" s="13"/>
      <c r="G49" s="13"/>
      <c r="H49" s="27">
        <f t="shared" si="0"/>
        <v>0</v>
      </c>
      <c r="I49" s="27"/>
      <c r="J49" s="27"/>
      <c r="K49" s="27">
        <f t="shared" si="1"/>
        <v>0</v>
      </c>
    </row>
    <row r="50" spans="1:11" x14ac:dyDescent="0.2">
      <c r="A50" s="13" t="s">
        <v>23</v>
      </c>
      <c r="B50" s="15"/>
      <c r="C50" s="15"/>
      <c r="D50" s="15"/>
      <c r="E50" s="15"/>
      <c r="F50" s="13"/>
      <c r="G50" s="13"/>
      <c r="H50" s="27">
        <f t="shared" si="0"/>
        <v>0</v>
      </c>
      <c r="I50" s="27"/>
      <c r="J50" s="27"/>
      <c r="K50" s="27">
        <f t="shared" si="1"/>
        <v>0</v>
      </c>
    </row>
    <row r="52" spans="1:11" x14ac:dyDescent="0.2">
      <c r="A52" s="17" t="s">
        <v>24</v>
      </c>
    </row>
    <row r="53" spans="1:11" ht="15.75" x14ac:dyDescent="0.25">
      <c r="A53" s="20" t="s">
        <v>33</v>
      </c>
      <c r="B53" s="10" t="s">
        <v>51</v>
      </c>
      <c r="C53" s="29" t="s">
        <v>4</v>
      </c>
      <c r="D53" s="1" t="s">
        <v>52</v>
      </c>
    </row>
    <row r="54" spans="1:11" ht="15.75" x14ac:dyDescent="0.25">
      <c r="A54" s="20" t="s">
        <v>33</v>
      </c>
      <c r="B54" s="10" t="s">
        <v>53</v>
      </c>
      <c r="C54" s="1" t="s">
        <v>4</v>
      </c>
      <c r="D54" s="1" t="s">
        <v>54</v>
      </c>
      <c r="K54" s="1" t="s">
        <v>55</v>
      </c>
    </row>
    <row r="55" spans="1:11" ht="15.75" x14ac:dyDescent="0.25">
      <c r="A55" s="20" t="s">
        <v>33</v>
      </c>
      <c r="B55" s="10" t="s">
        <v>56</v>
      </c>
      <c r="C55" s="1" t="s">
        <v>4</v>
      </c>
      <c r="D55" s="1" t="s">
        <v>57</v>
      </c>
    </row>
    <row r="56" spans="1:11" ht="15.75" x14ac:dyDescent="0.25">
      <c r="A56" s="20" t="s">
        <v>33</v>
      </c>
      <c r="B56" s="10" t="s">
        <v>58</v>
      </c>
      <c r="D56" s="1" t="s">
        <v>59</v>
      </c>
    </row>
    <row r="57" spans="1:11" x14ac:dyDescent="0.2">
      <c r="B57" s="30"/>
    </row>
    <row r="58" spans="1:11" ht="15" customHeight="1" x14ac:dyDescent="0.2">
      <c r="A58" s="31" t="s">
        <v>32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5.75" x14ac:dyDescent="0.25">
      <c r="A59" s="20" t="s">
        <v>33</v>
      </c>
      <c r="B59" s="10" t="s">
        <v>34</v>
      </c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.75" x14ac:dyDescent="0.25">
      <c r="A60" s="20" t="s">
        <v>33</v>
      </c>
      <c r="B60" s="10" t="s">
        <v>60</v>
      </c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.75" x14ac:dyDescent="0.25">
      <c r="A61" s="20" t="s">
        <v>33</v>
      </c>
      <c r="B61" s="10" t="s">
        <v>36</v>
      </c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.75" x14ac:dyDescent="0.25">
      <c r="A62" s="20"/>
      <c r="B62" s="17"/>
    </row>
    <row r="63" spans="1:11" x14ac:dyDescent="0.2">
      <c r="B63" s="10" t="s">
        <v>61</v>
      </c>
      <c r="I63" s="10" t="s">
        <v>62</v>
      </c>
      <c r="J63" s="10"/>
    </row>
    <row r="64" spans="1:11" x14ac:dyDescent="0.2">
      <c r="B64" s="10" t="s">
        <v>39</v>
      </c>
      <c r="I64" s="1" t="s">
        <v>40</v>
      </c>
    </row>
    <row r="67" spans="1:9" x14ac:dyDescent="0.2">
      <c r="B67" s="10" t="s">
        <v>63</v>
      </c>
      <c r="I67" s="1" t="s">
        <v>42</v>
      </c>
    </row>
    <row r="68" spans="1:9" x14ac:dyDescent="0.2">
      <c r="B68" s="10" t="s">
        <v>43</v>
      </c>
      <c r="I68" s="1" t="s">
        <v>43</v>
      </c>
    </row>
    <row r="69" spans="1:9" x14ac:dyDescent="0.2">
      <c r="A69" s="17"/>
      <c r="B69" s="17"/>
    </row>
  </sheetData>
  <sheetProtection algorithmName="SHA-512" hashValue="EdN3W2kvTxqPZpm5PuKv1ASEWYCOWKTgSXsTD7BIxoqiVDyp2o4EnnYSYgiPL5Ow8SOsjyf8E034eR/mio6l1g==" saltValue="nKblu8DC8ubUk2vY+a9+jA==" spinCount="100000" sheet="1" objects="1" scenarios="1" formatColumns="0"/>
  <mergeCells count="48">
    <mergeCell ref="B48:E48"/>
    <mergeCell ref="B41:E41"/>
    <mergeCell ref="B42:E42"/>
    <mergeCell ref="B43:E43"/>
    <mergeCell ref="B44:E44"/>
    <mergeCell ref="B45:E45"/>
    <mergeCell ref="B46:E46"/>
    <mergeCell ref="B47:E47"/>
    <mergeCell ref="B33:E33"/>
    <mergeCell ref="B34:E34"/>
    <mergeCell ref="B50:E50"/>
    <mergeCell ref="B49:E49"/>
    <mergeCell ref="B40:E40"/>
    <mergeCell ref="B39:E39"/>
    <mergeCell ref="B38:E38"/>
    <mergeCell ref="B37:E37"/>
    <mergeCell ref="B35:E35"/>
    <mergeCell ref="B36:E36"/>
    <mergeCell ref="B27:E27"/>
    <mergeCell ref="B28:E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A13:A14"/>
    <mergeCell ref="B13:E14"/>
    <mergeCell ref="F13:F14"/>
    <mergeCell ref="G13:G14"/>
    <mergeCell ref="H13:J13"/>
    <mergeCell ref="K13:K14"/>
    <mergeCell ref="A4:K4"/>
    <mergeCell ref="A7:B7"/>
    <mergeCell ref="A8:B8"/>
    <mergeCell ref="A9:B9"/>
    <mergeCell ref="A10:B10"/>
    <mergeCell ref="A11:B11"/>
  </mergeCells>
  <pageMargins left="0.7" right="0" top="0.25" bottom="0.25" header="0.3" footer="0.3"/>
  <pageSetup paperSize="9" scale="85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Nilai Tugas TTM</vt:lpstr>
      <vt:lpstr>Nilai Partisipasi TTM(isi awal)</vt:lpstr>
      <vt:lpstr>'Nilai Tugas TTM'!Print_Area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Universitas Terbuka</dc:creator>
  <cp:lastModifiedBy>Universitas Terbuka</cp:lastModifiedBy>
  <dcterms:created xsi:type="dcterms:W3CDTF">2019-12-03T07:20:12Z</dcterms:created>
  <dcterms:modified xsi:type="dcterms:W3CDTF">2019-12-03T07:51:45Z</dcterms:modified>
</cp:coreProperties>
</file>